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mc:AlternateContent xmlns:mc="http://schemas.openxmlformats.org/markup-compatibility/2006">
    <mc:Choice Requires="x15">
      <x15ac:absPath xmlns:x15ac="http://schemas.microsoft.com/office/spreadsheetml/2010/11/ac" url="https://ahcccs-my.sharepoint.com/personal/sandi_borys_azahcccs_gov/Documents/K-Drive/000/"/>
    </mc:Choice>
  </mc:AlternateContent>
  <xr:revisionPtr revIDLastSave="57" documentId="8_{D0B077D7-7BB7-4D67-A4E4-5E88AE299CBE}" xr6:coauthVersionLast="47" xr6:coauthVersionMax="47" xr10:uidLastSave="{F50BF56E-6429-4B85-B0A2-AA59E4A6CA6C}"/>
  <bookViews>
    <workbookView xWindow="-120" yWindow="-120" windowWidth="38640" windowHeight="21120" firstSheet="1" activeTab="1" xr2:uid="{1D431ABC-B387-4A79-86CF-4449BC445E3D}"/>
  </bookViews>
  <sheets>
    <sheet name="Child HNT (for ages 0-17)" sheetId="1" r:id="rId1"/>
    <sheet name="Adult HNT (18+)"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6" i="2" l="1"/>
  <c r="H142" i="2"/>
  <c r="Q87" i="2"/>
  <c r="Q72" i="2"/>
  <c r="H141" i="2" s="1"/>
  <c r="Q57" i="2"/>
  <c r="H140" i="2" s="1"/>
  <c r="N44" i="2"/>
  <c r="N34" i="2"/>
  <c r="Q37" i="2"/>
  <c r="H139" i="2" s="1"/>
  <c r="D115" i="2"/>
  <c r="D87" i="2"/>
  <c r="D72" i="2"/>
  <c r="D57" i="2"/>
  <c r="D37" i="2"/>
  <c r="I115" i="2"/>
  <c r="Q100" i="2"/>
  <c r="H143" i="2" s="1"/>
  <c r="I87" i="2"/>
  <c r="I72" i="2"/>
  <c r="I57" i="2"/>
  <c r="I37" i="2"/>
  <c r="Q24" i="2"/>
  <c r="H138" i="2" s="1"/>
  <c r="N63" i="2"/>
  <c r="N62" i="2"/>
  <c r="N61" i="2"/>
  <c r="N43" i="2"/>
  <c r="N42" i="2"/>
  <c r="N41" i="2"/>
  <c r="N33" i="2"/>
  <c r="N32" i="2"/>
  <c r="N31" i="2"/>
  <c r="N30" i="2"/>
  <c r="N29" i="2"/>
  <c r="N28" i="2"/>
  <c r="I162" i="2"/>
  <c r="D162" i="2"/>
  <c r="Q113" i="2"/>
  <c r="H144" i="2" s="1"/>
  <c r="N112" i="2"/>
  <c r="N111" i="2"/>
  <c r="N110" i="2"/>
  <c r="N109" i="2"/>
  <c r="N108" i="2"/>
  <c r="N97" i="2"/>
  <c r="N98" i="2"/>
  <c r="N99" i="2"/>
  <c r="N95" i="2"/>
  <c r="N85" i="2"/>
  <c r="N84" i="2"/>
  <c r="N83" i="2"/>
  <c r="N82" i="2"/>
  <c r="N81" i="2"/>
  <c r="N78" i="2"/>
  <c r="N77" i="2"/>
  <c r="N76" i="2"/>
  <c r="N70" i="2"/>
  <c r="N69" i="2"/>
  <c r="N68" i="2"/>
  <c r="N67" i="2"/>
  <c r="N66" i="2"/>
  <c r="N55" i="2"/>
  <c r="N54" i="2"/>
  <c r="N53" i="2"/>
  <c r="N50" i="2"/>
  <c r="N49" i="2"/>
  <c r="N48" i="2"/>
  <c r="N47" i="2"/>
  <c r="N21" i="2"/>
  <c r="N20" i="2"/>
  <c r="N17" i="2"/>
  <c r="N16" i="2"/>
  <c r="N15" i="2"/>
  <c r="N14" i="2"/>
  <c r="N13" i="2"/>
  <c r="N10" i="2"/>
  <c r="N9" i="2"/>
  <c r="H146" i="2" l="1"/>
  <c r="N37" i="2"/>
  <c r="F139" i="2" s="1"/>
  <c r="N87" i="2"/>
  <c r="F142" i="2" s="1"/>
  <c r="J142" i="2" s="1"/>
  <c r="M142" i="2" s="1"/>
  <c r="N57" i="2"/>
  <c r="N72" i="2"/>
  <c r="N100" i="2"/>
  <c r="N24" i="2"/>
  <c r="F138" i="2" s="1"/>
  <c r="N113" i="2"/>
  <c r="H147" i="2"/>
  <c r="F144" i="2" l="1"/>
  <c r="J144" i="2" s="1"/>
  <c r="M144" i="2" s="1"/>
  <c r="F143" i="2"/>
  <c r="J143" i="2" s="1"/>
  <c r="M143" i="2" s="1"/>
  <c r="F141" i="2"/>
  <c r="J139" i="2"/>
  <c r="M139" i="2" s="1"/>
  <c r="F140" i="2"/>
  <c r="J140" i="2" s="1"/>
  <c r="M140" i="2" s="1"/>
  <c r="J141" i="2"/>
  <c r="M141" i="2" s="1"/>
  <c r="J138" i="2"/>
  <c r="N116" i="1"/>
  <c r="N117" i="1"/>
  <c r="N118" i="1"/>
  <c r="N114" i="1"/>
  <c r="N115" i="1"/>
  <c r="N101" i="1"/>
  <c r="N100" i="1"/>
  <c r="N99" i="1"/>
  <c r="M138" i="2" l="1"/>
  <c r="J146" i="2"/>
  <c r="J147" i="2" s="1"/>
  <c r="J148" i="2" s="1"/>
  <c r="F146" i="2"/>
  <c r="F147" i="2" s="1"/>
  <c r="N103" i="1"/>
  <c r="N68" i="1"/>
  <c r="N67" i="1"/>
  <c r="N66" i="1"/>
  <c r="N42" i="1"/>
  <c r="N32" i="1"/>
  <c r="N19" i="1"/>
  <c r="N14" i="1"/>
  <c r="Q74" i="1"/>
  <c r="H150" i="1" s="1"/>
  <c r="Q56" i="1"/>
  <c r="H149" i="1" s="1"/>
  <c r="N53" i="1"/>
  <c r="N48" i="1"/>
  <c r="N47" i="1"/>
  <c r="N40" i="1"/>
  <c r="N39" i="1"/>
  <c r="Q21" i="1"/>
  <c r="H147" i="1" s="1"/>
  <c r="N62" i="1"/>
  <c r="N61" i="1"/>
  <c r="N120" i="1"/>
  <c r="F153" i="1" s="1"/>
  <c r="Q120" i="1"/>
  <c r="H153" i="1" s="1"/>
  <c r="Q103" i="1"/>
  <c r="H152" i="1" s="1"/>
  <c r="I122" i="1"/>
  <c r="D122" i="1"/>
  <c r="Q91" i="1"/>
  <c r="H151" i="1" s="1"/>
  <c r="N71" i="1"/>
  <c r="N54" i="1"/>
  <c r="H91" i="1"/>
  <c r="D91" i="1"/>
  <c r="H74" i="1"/>
  <c r="D74" i="1"/>
  <c r="H56" i="1"/>
  <c r="D56" i="1"/>
  <c r="H34" i="1"/>
  <c r="D34" i="1"/>
  <c r="N41" i="1"/>
  <c r="Q34" i="1"/>
  <c r="H148" i="1" s="1"/>
  <c r="N27" i="1"/>
  <c r="N29" i="1"/>
  <c r="N31" i="1"/>
  <c r="N21" i="1" l="1"/>
  <c r="F147" i="1" s="1"/>
  <c r="J147" i="1" s="1"/>
  <c r="M147" i="1" s="1"/>
  <c r="H155" i="1"/>
  <c r="H156" i="1" s="1"/>
  <c r="I171" i="1"/>
  <c r="D171" i="1"/>
  <c r="N89" i="1"/>
  <c r="N88" i="1"/>
  <c r="N87" i="1"/>
  <c r="N86" i="1"/>
  <c r="N85" i="1"/>
  <c r="N81" i="1"/>
  <c r="N80" i="1"/>
  <c r="N79" i="1"/>
  <c r="N72" i="1"/>
  <c r="N74" i="1" s="1"/>
  <c r="F150" i="1" s="1"/>
  <c r="J150" i="1" s="1"/>
  <c r="M150" i="1" s="1"/>
  <c r="N49" i="1"/>
  <c r="N46" i="1"/>
  <c r="N30" i="1"/>
  <c r="N28" i="1"/>
  <c r="N26" i="1"/>
  <c r="N34" i="1" s="1"/>
  <c r="F148" i="1" s="1"/>
  <c r="J148" i="1" s="1"/>
  <c r="M148" i="1" s="1"/>
  <c r="N56" i="1" l="1"/>
  <c r="F149" i="1" s="1"/>
  <c r="J149" i="1" s="1"/>
  <c r="M149" i="1" s="1"/>
  <c r="F152" i="1"/>
  <c r="J152" i="1" s="1"/>
  <c r="M152" i="1" s="1"/>
  <c r="N91" i="1"/>
  <c r="F151" i="1" s="1"/>
  <c r="J151" i="1" s="1"/>
  <c r="M151" i="1" s="1"/>
  <c r="J153" i="1"/>
  <c r="M153" i="1" s="1"/>
  <c r="F155" i="1" l="1"/>
  <c r="F156" i="1" s="1"/>
  <c r="J155" i="1"/>
  <c r="J156" i="1" s="1"/>
  <c r="J157" i="1" s="1"/>
</calcChain>
</file>

<file path=xl/sharedStrings.xml><?xml version="1.0" encoding="utf-8"?>
<sst xmlns="http://schemas.openxmlformats.org/spreadsheetml/2006/main" count="636" uniqueCount="236">
  <si>
    <t>AMPM Exhibit 1620-17, Child HCBS Needs Tool (for ages 0-17)</t>
  </si>
  <si>
    <t xml:space="preserve">This tool is to be used when assessing ALTCS members, aged 0 through 17 years. This tool is to be used as a guide by ALTCS Case Managers and is not intended to replace professional experience. 
Members have a right to a comprehensive assessment, based on their unique needs and circumstances, and regardless of the presence or lack thereof of informal supports.
If there are questions or comments about a specific task, please review with your Supervisor. 
This tool is to be used anytime the person-centered planning process determines that a member might benefit from  Attendant Care, Personal Care, Homemaker, or Habilitation services or when a member/Health Care Decision Maker (HCDM) requests this assessment for these services.  Time entered should be reflective of the number of minutes each day that support is needed for the task. </t>
  </si>
  <si>
    <t>Lives with Family</t>
  </si>
  <si>
    <t>Lives with Non-Family</t>
  </si>
  <si>
    <r>
      <t>Use the guidance in the section below (“do not assess for”) to ensure age appropriate milestones are not authorized for paid services.</t>
    </r>
    <r>
      <rPr>
        <sz val="8.5"/>
        <color rgb="FF0070C0"/>
        <rFont val="Archivo"/>
      </rPr>
      <t xml:space="preserve"> 
</t>
    </r>
    <r>
      <rPr>
        <sz val="8.5"/>
        <color theme="1"/>
        <rFont val="Archivo"/>
      </rPr>
      <t>If a member/HCDM makes a comment/request about a task that is not age-appropriate, please document those comments.</t>
    </r>
  </si>
  <si>
    <t>Member Age on Date of Assessment:</t>
  </si>
  <si>
    <t>________________________________</t>
  </si>
  <si>
    <t>Assessment Date:</t>
  </si>
  <si>
    <t>___________________________________</t>
  </si>
  <si>
    <t>Task</t>
  </si>
  <si>
    <t>Description</t>
  </si>
  <si>
    <t>Time Guidelines</t>
  </si>
  <si>
    <t>Tasks per day</t>
  </si>
  <si>
    <t>MON</t>
  </si>
  <si>
    <t>TUE</t>
  </si>
  <si>
    <t>WED</t>
  </si>
  <si>
    <t>THU</t>
  </si>
  <si>
    <t>FRI</t>
  </si>
  <si>
    <t>SAT</t>
  </si>
  <si>
    <t>SUN</t>
  </si>
  <si>
    <t>TOTAL ASSESSED MINUTES/
WEEK</t>
  </si>
  <si>
    <r>
      <t xml:space="preserve">Comments                                                              
</t>
    </r>
    <r>
      <rPr>
        <sz val="8"/>
        <rFont val="Archivo"/>
      </rPr>
      <t xml:space="preserve"> (Care needed and rationale; member age; member/ family comments)</t>
    </r>
  </si>
  <si>
    <t>Voluntary Informal Support (IFS)  (Y/N)</t>
  </si>
  <si>
    <t>Voluntary Minutes/Week IFS Will Assist</t>
  </si>
  <si>
    <r>
      <t xml:space="preserve">Housekeeping &amp; Cleaning </t>
    </r>
    <r>
      <rPr>
        <b/>
        <sz val="8"/>
        <color theme="1"/>
        <rFont val="Archivo"/>
      </rPr>
      <t xml:space="preserve">
</t>
    </r>
    <r>
      <rPr>
        <sz val="8"/>
        <color theme="1"/>
        <rFont val="Archivo"/>
      </rPr>
      <t>(Do not assess for ages under 18; allowable as an age-appropriate Habilitation goal for members aged 16+)</t>
    </r>
    <r>
      <rPr>
        <sz val="8"/>
        <rFont val="Archivo"/>
      </rPr>
      <t xml:space="preserve"> </t>
    </r>
  </si>
  <si>
    <t>Not assessed due to member age.</t>
  </si>
  <si>
    <r>
      <t xml:space="preserve">Laundry            
</t>
    </r>
    <r>
      <rPr>
        <sz val="8"/>
        <rFont val="Archivo"/>
      </rPr>
      <t xml:space="preserve">(Do not assess for ages under 18; allowable as an age-appropriate Habilitation goal for members 16+) </t>
    </r>
  </si>
  <si>
    <r>
      <t xml:space="preserve">Incontinence-Based Laundry
</t>
    </r>
    <r>
      <rPr>
        <sz val="8"/>
        <color theme="1"/>
        <rFont val="Archivo"/>
      </rPr>
      <t xml:space="preserve">(Do not assess for ages under 7)
</t>
    </r>
  </si>
  <si>
    <t>Independent:  No assistance needed.</t>
  </si>
  <si>
    <t>0 min/day</t>
  </si>
  <si>
    <t xml:space="preserve">Incontinence Episodes - Soiled Clothes and/or Linens </t>
  </si>
  <si>
    <t>1-30 min/day</t>
  </si>
  <si>
    <r>
      <rPr>
        <b/>
        <sz val="8"/>
        <color theme="1"/>
        <rFont val="Archivo"/>
      </rPr>
      <t xml:space="preserve">Food Shopping   
</t>
    </r>
    <r>
      <rPr>
        <sz val="8"/>
        <rFont val="Archivo"/>
      </rPr>
      <t xml:space="preserve">(Do not assess for ages under 18; allowable as an age-appropriate Habilitation goal for ages 16+) </t>
    </r>
  </si>
  <si>
    <r>
      <t xml:space="preserve">Medication Pick Up   
</t>
    </r>
    <r>
      <rPr>
        <sz val="8"/>
        <color theme="1"/>
        <rFont val="Archivo"/>
      </rPr>
      <t>(Allowable if home delivery options are not available and/or if member has specific conditions re: medication administration in-person at a provider office)</t>
    </r>
  </si>
  <si>
    <t>0 min/week</t>
  </si>
  <si>
    <t>Pick-up needed</t>
  </si>
  <si>
    <r>
      <t xml:space="preserve">1-30 </t>
    </r>
    <r>
      <rPr>
        <sz val="8"/>
        <rFont val="Archivo"/>
      </rPr>
      <t>min/ week</t>
    </r>
    <r>
      <rPr>
        <sz val="7"/>
        <rFont val="Archivo"/>
      </rPr>
      <t xml:space="preserve">
</t>
    </r>
  </si>
  <si>
    <t>Member Name:</t>
  </si>
  <si>
    <t>AHCCCS ID:</t>
  </si>
  <si>
    <t xml:space="preserve">Page 1 Total:
Assessed Need </t>
  </si>
  <si>
    <t>Page 1 Total: 
IFS</t>
  </si>
  <si>
    <r>
      <rPr>
        <b/>
        <sz val="8"/>
        <color theme="1"/>
        <rFont val="Archivo"/>
      </rPr>
      <t xml:space="preserve">Meal Prep &amp; Clean Up  </t>
    </r>
    <r>
      <rPr>
        <sz val="8"/>
        <color theme="1"/>
        <rFont val="Archivo"/>
      </rPr>
      <t xml:space="preserve">  
</t>
    </r>
    <r>
      <rPr>
        <sz val="8"/>
        <rFont val="Archivo"/>
      </rPr>
      <t>(Do not assess for ages under 12)
Includes blenderizing or pureeing but not cutting up food</t>
    </r>
    <r>
      <rPr>
        <b/>
        <sz val="8"/>
        <rFont val="Archivo"/>
      </rPr>
      <t xml:space="preserve"> 
</t>
    </r>
    <r>
      <rPr>
        <sz val="8"/>
        <rFont val="Archivo"/>
      </rPr>
      <t xml:space="preserve">
In general, should not exceed 75 minutes per day 
</t>
    </r>
  </si>
  <si>
    <r>
      <t xml:space="preserve">Breakfast Preparation
</t>
    </r>
    <r>
      <rPr>
        <sz val="7"/>
        <color theme="1"/>
        <rFont val="Archivo"/>
      </rPr>
      <t>If member cannot eat the same meal that is prepared/eaten by other persons in the home</t>
    </r>
  </si>
  <si>
    <t xml:space="preserve">1-15 min/day                                                                   </t>
  </si>
  <si>
    <r>
      <t xml:space="preserve">Breakfast Modification
</t>
    </r>
    <r>
      <rPr>
        <sz val="7"/>
        <color theme="1"/>
        <rFont val="Archivo"/>
      </rPr>
      <t>If the member eats the same meal but requires the meal to be presented in a different way (e.g. chopped, pureed)</t>
    </r>
  </si>
  <si>
    <t>1-5 min/day</t>
  </si>
  <si>
    <r>
      <t xml:space="preserve">Lunch Preparation
</t>
    </r>
    <r>
      <rPr>
        <sz val="7"/>
        <color theme="1"/>
        <rFont val="Archivo"/>
      </rPr>
      <t>If member cannot eat the same meal that is prepared/eaten by other persons in the home</t>
    </r>
  </si>
  <si>
    <t xml:space="preserve">1-20 min/day                                    </t>
  </si>
  <si>
    <r>
      <t xml:space="preserve">Lunch Modification
</t>
    </r>
    <r>
      <rPr>
        <sz val="7"/>
        <color theme="1"/>
        <rFont val="Archivo"/>
      </rPr>
      <t>If the member eats the same meal but requires the meal to be presented in a different way (e.g. chopped, pureed)</t>
    </r>
  </si>
  <si>
    <r>
      <t xml:space="preserve">Dinner Preparation
</t>
    </r>
    <r>
      <rPr>
        <sz val="7"/>
        <color theme="1"/>
        <rFont val="Archivo"/>
      </rPr>
      <t>If member cannot eat the same meal that is prepared/eaten by other persons in the home</t>
    </r>
  </si>
  <si>
    <t xml:space="preserve">1-40 min/day </t>
  </si>
  <si>
    <r>
      <t xml:space="preserve">Dinner Modification
</t>
    </r>
    <r>
      <rPr>
        <sz val="7"/>
        <color theme="1"/>
        <rFont val="Archivo"/>
      </rPr>
      <t>If the member eats the same meal but requires the meal to be presented in a different way (e.g. chopped, pureed)</t>
    </r>
  </si>
  <si>
    <r>
      <t xml:space="preserve">Alternative Meal Schedule or snacks:                         </t>
    </r>
    <r>
      <rPr>
        <sz val="7"/>
        <color theme="1"/>
        <rFont val="Archivo"/>
      </rPr>
      <t>Ex: Diabetic with multiple small meals/snack per day requiring prep.</t>
    </r>
  </si>
  <si>
    <t>1-10 min per snack/small meal</t>
  </si>
  <si>
    <t xml:space="preserve">Page 2 Total:
Assessed Need </t>
  </si>
  <si>
    <t>Page 2 Total: 
IFS</t>
  </si>
  <si>
    <r>
      <rPr>
        <b/>
        <sz val="8"/>
        <color theme="1"/>
        <rFont val="Archivo"/>
      </rPr>
      <t xml:space="preserve">Eating &amp; Feeding 
</t>
    </r>
    <r>
      <rPr>
        <sz val="8"/>
        <rFont val="Archivo"/>
      </rPr>
      <t>(Do not assess for ages under 8)</t>
    </r>
    <r>
      <rPr>
        <b/>
        <sz val="8"/>
        <rFont val="Archivo"/>
      </rPr>
      <t xml:space="preserve">
</t>
    </r>
    <r>
      <rPr>
        <sz val="8"/>
        <rFont val="Archivo"/>
      </rPr>
      <t xml:space="preserve">
Member needs support to eat (examples include meal set up/cutting food, meal cueing, chewing/choking supervision, hand over hand feeding and/or full assistance to transfer food from plate to mouth)  </t>
    </r>
    <r>
      <rPr>
        <b/>
        <sz val="8"/>
        <rFont val="Archivo"/>
      </rPr>
      <t xml:space="preserve">  </t>
    </r>
    <r>
      <rPr>
        <sz val="8"/>
        <rFont val="Archivo"/>
      </rPr>
      <t xml:space="preserve">                 
Not to exceed 1.5 hours/day</t>
    </r>
  </si>
  <si>
    <t xml:space="preserve">Breakfast Support
</t>
  </si>
  <si>
    <t>Minimum = 1-5 min
Moderate = 1-10 min
Maximum = 1-15 min</t>
  </si>
  <si>
    <t xml:space="preserve">Lunch Support
</t>
  </si>
  <si>
    <t>Minimum = 1-10 min
Moderate = 1-15 min
Maximum = 1- 20 min</t>
  </si>
  <si>
    <t xml:space="preserve">Dinner Support
</t>
  </si>
  <si>
    <t xml:space="preserve">Minimum = 1-15 min
Moderate = 1-20 min
Maximum = 1-30 min </t>
  </si>
  <si>
    <t xml:space="preserve">Snacks or smaller meals during day 
</t>
  </si>
  <si>
    <r>
      <rPr>
        <b/>
        <sz val="8"/>
        <color theme="1"/>
        <rFont val="Archivo"/>
      </rPr>
      <t xml:space="preserve">Bathing
</t>
    </r>
    <r>
      <rPr>
        <sz val="8"/>
        <color theme="1"/>
        <rFont val="Archivo"/>
      </rPr>
      <t xml:space="preserve">(Do not assess for ages under 8) </t>
    </r>
    <r>
      <rPr>
        <sz val="8"/>
        <rFont val="Archivo"/>
      </rPr>
      <t xml:space="preserve">         </t>
    </r>
    <r>
      <rPr>
        <b/>
        <sz val="8"/>
        <rFont val="Archivo"/>
      </rPr>
      <t xml:space="preserve">  </t>
    </r>
    <r>
      <rPr>
        <sz val="8"/>
        <rFont val="Archivo"/>
      </rPr>
      <t xml:space="preserve">     
Transfer needs should be  included in Bathing time</t>
    </r>
    <r>
      <rPr>
        <sz val="8"/>
        <color theme="1"/>
        <rFont val="Archivo"/>
      </rPr>
      <t xml:space="preserve">
</t>
    </r>
  </si>
  <si>
    <t>Sponge bath:</t>
  </si>
  <si>
    <t>1-15 min/day</t>
  </si>
  <si>
    <t>Minimum:  Some supervision, cueing, or set-up.  Assist with getting in &amp; out of tub.  Help with back or lower body.</t>
  </si>
  <si>
    <t>Moderate:  Step-by-step cueing or supervision.  Hands-on assist with 50-75% of the bathing process.</t>
  </si>
  <si>
    <r>
      <t xml:space="preserve">Maximum:  Full assistance or bed-based bath </t>
    </r>
    <r>
      <rPr>
        <b/>
        <sz val="8"/>
        <color theme="3" tint="0.499984740745262"/>
        <rFont val="Archivo"/>
      </rPr>
      <t xml:space="preserve"> </t>
    </r>
    <r>
      <rPr>
        <sz val="8"/>
        <color theme="3" tint="0.499984740745262"/>
        <rFont val="Archivo"/>
      </rPr>
      <t xml:space="preserve">
</t>
    </r>
  </si>
  <si>
    <t>1-45 min/day</t>
  </si>
  <si>
    <r>
      <rPr>
        <b/>
        <sz val="8"/>
        <color theme="1"/>
        <rFont val="Archivo"/>
      </rPr>
      <t xml:space="preserve">Dressing </t>
    </r>
    <r>
      <rPr>
        <sz val="8"/>
        <color theme="1"/>
        <rFont val="Archivo"/>
      </rPr>
      <t xml:space="preserve">
</t>
    </r>
    <r>
      <rPr>
        <sz val="8"/>
        <rFont val="Archivo"/>
      </rPr>
      <t xml:space="preserve">(Do not assess for ages under 7) Times should include any transfer needs.  </t>
    </r>
  </si>
  <si>
    <r>
      <rPr>
        <sz val="9"/>
        <rFont val="Arial Narrow"/>
        <family val="2"/>
      </rPr>
      <t>AM Dressing Support:</t>
    </r>
    <r>
      <rPr>
        <sz val="7"/>
        <color theme="3" tint="0.499984740745262"/>
        <rFont val="Arial Narrow"/>
        <family val="2"/>
      </rPr>
      <t xml:space="preserve">
</t>
    </r>
    <r>
      <rPr>
        <i/>
        <sz val="8"/>
        <color theme="1"/>
        <rFont val="Arial Narrow"/>
        <family val="2"/>
      </rPr>
      <t>Minimum:</t>
    </r>
    <r>
      <rPr>
        <sz val="8"/>
        <color theme="1"/>
        <rFont val="Arial Narrow"/>
        <family val="2"/>
      </rPr>
      <t xml:space="preserve">  Some supervision, reminding, selecting clothes.
</t>
    </r>
    <r>
      <rPr>
        <i/>
        <sz val="8"/>
        <color theme="1"/>
        <rFont val="Arial Narrow"/>
        <family val="2"/>
      </rPr>
      <t>Moderate:</t>
    </r>
    <r>
      <rPr>
        <sz val="8"/>
        <color theme="1"/>
        <rFont val="Arial Narrow"/>
        <family val="2"/>
      </rPr>
      <t xml:space="preserve">  Supervision or hands-on with 50-75% of dressing activity.
</t>
    </r>
    <r>
      <rPr>
        <i/>
        <sz val="8"/>
        <color theme="1"/>
        <rFont val="Arial Narrow"/>
        <family val="2"/>
      </rPr>
      <t>Maximum:</t>
    </r>
    <r>
      <rPr>
        <sz val="8"/>
        <color theme="1"/>
        <rFont val="Arial Narrow"/>
        <family val="2"/>
      </rPr>
      <t xml:space="preserve">  Hands-on dressing at or more that 75% of the dressing process or full dressing support. </t>
    </r>
  </si>
  <si>
    <t>Minimum:  1-5 min/day
Moderate:  1-10 min/day
Maximum:  1-15 min/day</t>
  </si>
  <si>
    <r>
      <rPr>
        <sz val="9"/>
        <rFont val="Arial Narrow"/>
        <family val="2"/>
      </rPr>
      <t>PM Dressing Support:</t>
    </r>
    <r>
      <rPr>
        <sz val="7"/>
        <color theme="3" tint="0.499984740745262"/>
        <rFont val="Arial Narrow"/>
        <family val="2"/>
      </rPr>
      <t xml:space="preserve">
</t>
    </r>
    <r>
      <rPr>
        <i/>
        <sz val="8"/>
        <color theme="1"/>
        <rFont val="Arial Narrow"/>
        <family val="2"/>
      </rPr>
      <t>Minimum:</t>
    </r>
    <r>
      <rPr>
        <sz val="8"/>
        <color theme="1"/>
        <rFont val="Arial Narrow"/>
        <family val="2"/>
      </rPr>
      <t xml:space="preserve">  Some supervision, reminding, selecting clothes.
</t>
    </r>
    <r>
      <rPr>
        <i/>
        <sz val="8"/>
        <color theme="1"/>
        <rFont val="Arial Narrow"/>
        <family val="2"/>
      </rPr>
      <t>Moderate:</t>
    </r>
    <r>
      <rPr>
        <sz val="8"/>
        <color theme="1"/>
        <rFont val="Arial Narrow"/>
        <family val="2"/>
      </rPr>
      <t xml:space="preserve">  Supervision or hands-on with 50-75% of dressing activity.
</t>
    </r>
    <r>
      <rPr>
        <i/>
        <sz val="8"/>
        <color theme="1"/>
        <rFont val="Arial Narrow"/>
        <family val="2"/>
      </rPr>
      <t>Maximum:</t>
    </r>
    <r>
      <rPr>
        <sz val="8"/>
        <color theme="1"/>
        <rFont val="Arial Narrow"/>
        <family val="2"/>
      </rPr>
      <t xml:space="preserve">  Hands-on dressing at or more that 75% of the dressing process or full dressing support. </t>
    </r>
  </si>
  <si>
    <t xml:space="preserve">Page 3 Total:
Assessed Need </t>
  </si>
  <si>
    <t>Page 3 Total: 
IFS</t>
  </si>
  <si>
    <r>
      <t xml:space="preserve">Grooming
</t>
    </r>
    <r>
      <rPr>
        <sz val="8"/>
        <rFont val="Archivo"/>
      </rPr>
      <t>(Do not assess for ages under 8)</t>
    </r>
    <r>
      <rPr>
        <sz val="8"/>
        <color theme="3" tint="0.499984740745262"/>
        <rFont val="Archivo"/>
      </rPr>
      <t xml:space="preserve">
</t>
    </r>
  </si>
  <si>
    <r>
      <rPr>
        <sz val="8"/>
        <rFont val="Arial Narrow"/>
        <family val="2"/>
      </rPr>
      <t>AM Grooming Support:</t>
    </r>
    <r>
      <rPr>
        <sz val="7"/>
        <color theme="3" tint="0.499984740745262"/>
        <rFont val="Arial Narrow"/>
        <family val="2"/>
      </rPr>
      <t xml:space="preserve">
</t>
    </r>
    <r>
      <rPr>
        <i/>
        <sz val="8"/>
        <color theme="1"/>
        <rFont val="Arial Narrow"/>
        <family val="2"/>
      </rPr>
      <t>Minimum:</t>
    </r>
    <r>
      <rPr>
        <sz val="8"/>
        <color theme="1"/>
        <rFont val="Arial Narrow"/>
        <family val="2"/>
      </rPr>
      <t xml:space="preserve">  Some supervision, reminding/cueing
</t>
    </r>
    <r>
      <rPr>
        <i/>
        <sz val="8"/>
        <color theme="1"/>
        <rFont val="Arial Narrow"/>
        <family val="2"/>
      </rPr>
      <t>Moderate:</t>
    </r>
    <r>
      <rPr>
        <sz val="8"/>
        <color theme="1"/>
        <rFont val="Arial Narrow"/>
        <family val="2"/>
      </rPr>
      <t xml:space="preserve">  Supervision or hands-on with 50-75% of grooming activity.
</t>
    </r>
    <r>
      <rPr>
        <i/>
        <sz val="8"/>
        <color theme="1"/>
        <rFont val="Arial Narrow"/>
        <family val="2"/>
      </rPr>
      <t>Maximum:</t>
    </r>
    <r>
      <rPr>
        <sz val="8"/>
        <color theme="1"/>
        <rFont val="Arial Narrow"/>
        <family val="2"/>
      </rPr>
      <t xml:space="preserve">  Hands-on grooming at or more that 75% of the grooming process or full grooming support. 
</t>
    </r>
  </si>
  <si>
    <t>Minimum:  1-5 min/day
Moderate:  1-8 min/day
Maximum:  1-10 min/day</t>
  </si>
  <si>
    <r>
      <rPr>
        <sz val="8"/>
        <rFont val="Arial Narrow"/>
        <family val="2"/>
      </rPr>
      <t>PM Grooming Support:</t>
    </r>
    <r>
      <rPr>
        <sz val="7"/>
        <color theme="3" tint="0.499984740745262"/>
        <rFont val="Arial Narrow"/>
        <family val="2"/>
      </rPr>
      <t xml:space="preserve">
</t>
    </r>
    <r>
      <rPr>
        <i/>
        <sz val="8"/>
        <color theme="1"/>
        <rFont val="Arial Narrow"/>
        <family val="2"/>
      </rPr>
      <t>Minimum:</t>
    </r>
    <r>
      <rPr>
        <sz val="8"/>
        <color theme="1"/>
        <rFont val="Arial Narrow"/>
        <family val="2"/>
      </rPr>
      <t xml:space="preserve">  Some supervision, reminding/cueing
</t>
    </r>
    <r>
      <rPr>
        <i/>
        <sz val="8"/>
        <color theme="1"/>
        <rFont val="Arial Narrow"/>
        <family val="2"/>
      </rPr>
      <t>Moderate:</t>
    </r>
    <r>
      <rPr>
        <sz val="8"/>
        <color theme="1"/>
        <rFont val="Arial Narrow"/>
        <family val="2"/>
      </rPr>
      <t xml:space="preserve">  Supervision or hands-on with 50-75% of grooming activity.
</t>
    </r>
    <r>
      <rPr>
        <i/>
        <sz val="8"/>
        <color theme="1"/>
        <rFont val="Arial Narrow"/>
        <family val="2"/>
      </rPr>
      <t>Maximum:</t>
    </r>
    <r>
      <rPr>
        <sz val="8"/>
        <color theme="1"/>
        <rFont val="Arial Narrow"/>
        <family val="2"/>
      </rPr>
      <t xml:space="preserve">  Hands-on grooming at or more that 75% of the grooming process or full grooming support. 
</t>
    </r>
  </si>
  <si>
    <t xml:space="preserve">Minimum:  1-5 min/day
Moderate:  1-8 min/day
Maximum:  1-10 min/day
</t>
  </si>
  <si>
    <r>
      <t xml:space="preserve">Toileting
</t>
    </r>
    <r>
      <rPr>
        <sz val="8"/>
        <rFont val="Archivo"/>
      </rPr>
      <t>(Do not assess for ages under 6)</t>
    </r>
    <r>
      <rPr>
        <b/>
        <sz val="8"/>
        <color theme="1"/>
        <rFont val="Archivo"/>
      </rPr>
      <t xml:space="preserve">
</t>
    </r>
  </si>
  <si>
    <t>Minimum:  Stand-by assist, supervision, reminders.</t>
  </si>
  <si>
    <t>1-5    min/event</t>
  </si>
  <si>
    <t>Moderate:  50-75% assist with clothing, diapers, post-toilet hygiene or equipment.</t>
  </si>
  <si>
    <t>1-10 min/event</t>
  </si>
  <si>
    <t>Maximum:  Total assist with clothing, briefs, entire toileting process.  Includes episodes of incontinence</t>
  </si>
  <si>
    <t>1-15 min/event</t>
  </si>
  <si>
    <t>Specialty Toileting Needs</t>
  </si>
  <si>
    <t>N/A: Member does not have a catheter or ostomy</t>
  </si>
  <si>
    <t xml:space="preserve">Catheter:  Pouring out bag and cleaning bag or other supplies only. </t>
  </si>
  <si>
    <r>
      <t>1-10 min/</t>
    </r>
    <r>
      <rPr>
        <sz val="8"/>
        <rFont val="Archivo"/>
      </rPr>
      <t>day</t>
    </r>
  </si>
  <si>
    <r>
      <t>Ostomy:  Pouring out and cleaning bag.</t>
    </r>
    <r>
      <rPr>
        <sz val="7"/>
        <color theme="9" tint="-0.249977111117893"/>
        <rFont val="Archivo"/>
      </rPr>
      <t xml:space="preserve"> </t>
    </r>
  </si>
  <si>
    <t>1-20 min/day</t>
  </si>
  <si>
    <t xml:space="preserve">Page 4 Total:
Assessed Need </t>
  </si>
  <si>
    <t>Page 4Total: 
IFS</t>
  </si>
  <si>
    <r>
      <t xml:space="preserve">Mobility
</t>
    </r>
    <r>
      <rPr>
        <sz val="8"/>
        <rFont val="Archivo"/>
      </rPr>
      <t>(Do not assess for ages under 4)
Not to exceed 60 minutes/day</t>
    </r>
    <r>
      <rPr>
        <b/>
        <sz val="8"/>
        <color theme="1"/>
        <rFont val="Archivo"/>
      </rPr>
      <t xml:space="preserve">
</t>
    </r>
    <r>
      <rPr>
        <sz val="8"/>
        <color theme="1"/>
        <rFont val="Archivo"/>
      </rPr>
      <t>Member needs support to safely move from one location within the home to another during the day</t>
    </r>
    <r>
      <rPr>
        <b/>
        <sz val="8"/>
        <color theme="1"/>
        <rFont val="Archivo"/>
      </rPr>
      <t xml:space="preserve">
</t>
    </r>
  </si>
  <si>
    <t xml:space="preserve">Minimum:  Some supervision, stand-by, or reminders for safety and/or adjusting devices and/or straps/harnesses/belts. </t>
  </si>
  <si>
    <r>
      <t>1-15</t>
    </r>
    <r>
      <rPr>
        <sz val="7"/>
        <rFont val="Archivo"/>
      </rPr>
      <t xml:space="preserve"> </t>
    </r>
    <r>
      <rPr>
        <sz val="8"/>
        <rFont val="Archivo"/>
      </rPr>
      <t>min/day</t>
    </r>
  </si>
  <si>
    <t>Moderate:  Needs hands-on assist.  One-person assist with or without assistive devices.</t>
  </si>
  <si>
    <r>
      <t>1-30</t>
    </r>
    <r>
      <rPr>
        <sz val="7"/>
        <rFont val="Archivo"/>
      </rPr>
      <t xml:space="preserve"> </t>
    </r>
    <r>
      <rPr>
        <sz val="8"/>
        <rFont val="Archivo"/>
      </rPr>
      <t>min/day</t>
    </r>
  </si>
  <si>
    <t xml:space="preserve">Maximum:  One or more person assist, totally dependent. </t>
  </si>
  <si>
    <r>
      <t>1-60</t>
    </r>
    <r>
      <rPr>
        <sz val="7"/>
        <rFont val="Archivo"/>
      </rPr>
      <t xml:space="preserve"> </t>
    </r>
    <r>
      <rPr>
        <sz val="8"/>
        <rFont val="Archivo"/>
      </rPr>
      <t>min/day</t>
    </r>
  </si>
  <si>
    <r>
      <rPr>
        <b/>
        <sz val="8"/>
        <color theme="1"/>
        <rFont val="Archivo"/>
      </rPr>
      <t xml:space="preserve">Transferring 
</t>
    </r>
    <r>
      <rPr>
        <sz val="8"/>
        <color theme="1"/>
        <rFont val="Archivo"/>
      </rPr>
      <t>(Do not assess for ages under 4)</t>
    </r>
    <r>
      <rPr>
        <b/>
        <sz val="8"/>
        <color theme="1"/>
        <rFont val="Archivo"/>
      </rPr>
      <t xml:space="preserve">
</t>
    </r>
    <r>
      <rPr>
        <sz val="8"/>
        <rFont val="Archivo"/>
      </rPr>
      <t>Excludes bathing and toileting Transfers</t>
    </r>
    <r>
      <rPr>
        <sz val="8"/>
        <color theme="1"/>
        <rFont val="Archivo"/>
      </rPr>
      <t xml:space="preserve">
</t>
    </r>
  </si>
  <si>
    <t xml:space="preserve">Minimum:  Some supervision, stand-by, or reminders for safety. </t>
  </si>
  <si>
    <t>1-10 min/day</t>
  </si>
  <si>
    <t xml:space="preserve">Moderate:  Needs hands-on assist.  One-person assist with/without assistive devices. </t>
  </si>
  <si>
    <t xml:space="preserve">Maximum:  One or more person assistance, totally dependent. </t>
  </si>
  <si>
    <r>
      <rPr>
        <sz val="8"/>
        <rFont val="Archivo"/>
      </rPr>
      <t xml:space="preserve">Person who is Unable to Leave Their Bed:  Frequent turning &amp; repositioning in the bed. </t>
    </r>
    <r>
      <rPr>
        <strike/>
        <sz val="8"/>
        <color rgb="FFFF0000"/>
        <rFont val="Archivo"/>
      </rPr>
      <t xml:space="preserve"> </t>
    </r>
  </si>
  <si>
    <t>1-90 min/day</t>
  </si>
  <si>
    <r>
      <t>Mechanical Lift:</t>
    </r>
    <r>
      <rPr>
        <b/>
        <sz val="8"/>
        <rFont val="Archivo"/>
      </rPr>
      <t xml:space="preserve"> </t>
    </r>
    <r>
      <rPr>
        <sz val="8"/>
        <rFont val="Archivo"/>
      </rPr>
      <t>If mechanical lift time assessed, do not allocate transfer time in other areas</t>
    </r>
  </si>
  <si>
    <t>1-60 min/day</t>
  </si>
  <si>
    <t xml:space="preserve">Page 5 Total:
Assessed Need </t>
  </si>
  <si>
    <t>Page 5 Total: 
IFS</t>
  </si>
  <si>
    <t>Attendant Care Supervision</t>
  </si>
  <si>
    <r>
      <t xml:space="preserve">General Supervision:
</t>
    </r>
    <r>
      <rPr>
        <sz val="8.5"/>
        <rFont val="Archivo"/>
      </rPr>
      <t xml:space="preserve">(Do not assess for ages under 10)
</t>
    </r>
    <r>
      <rPr>
        <i/>
        <sz val="8"/>
        <rFont val="Archivo"/>
      </rPr>
      <t xml:space="preserve">See Description column </t>
    </r>
    <r>
      <rPr>
        <sz val="8"/>
        <rFont val="Archivo"/>
      </rPr>
      <t>for baseline guardrails for determining supervision need.  Behaviors and/or conditions that may further support a need include but are not limited to:
* Member is prone to putting things in their mouths or present with other choking risks
* Behavioral considerations (e.g. fascination with electrical outlets or appliances and related inappropriate/unsafe use; flight risk, danger to others in the home without additional supports)
* Medical complexities that require real-time monitoring</t>
    </r>
  </si>
  <si>
    <t>0 min/event</t>
  </si>
  <si>
    <r>
      <rPr>
        <b/>
        <sz val="8"/>
        <color theme="1"/>
        <rFont val="Archivo"/>
      </rPr>
      <t>For children aged 10-12</t>
    </r>
    <r>
      <rPr>
        <sz val="8"/>
        <color theme="1"/>
        <rFont val="Archivo"/>
      </rPr>
      <t xml:space="preserve">:  The child requires active monitoring/supervision at all times, meaning that an adult must be in the same room with the child, while child is awake. </t>
    </r>
  </si>
  <si>
    <t># minutes per day; based on need and typical day structure</t>
  </si>
  <si>
    <r>
      <rPr>
        <b/>
        <sz val="8"/>
        <color theme="1"/>
        <rFont val="Archivo"/>
      </rPr>
      <t xml:space="preserve">For children aged 13-15: </t>
    </r>
    <r>
      <rPr>
        <sz val="8"/>
        <color theme="1"/>
        <rFont val="Archivo"/>
      </rPr>
      <t>Assess if the child cannot be left unattended for 1-2 hours with access to an adult (adult out of home but with phone access, adult in the house but not in the same space) or if an adult is required to be in the same room as the child at all times.</t>
    </r>
  </si>
  <si>
    <r>
      <rPr>
        <b/>
        <sz val="8"/>
        <rFont val="Archivo"/>
      </rPr>
      <t xml:space="preserve">For children aged 16+: </t>
    </r>
    <r>
      <rPr>
        <sz val="8"/>
        <rFont val="Archivo"/>
      </rPr>
      <t>Assess only if the member cannot be left unattended  (adult out of the home without immediate access for 2+ hours), cannot be left without access to an adult (adult out of home but with phone access and/or close proximity, adult in the house but not in the same space), or if an adult is required to be in the same room as the child at all times.</t>
    </r>
  </si>
  <si>
    <t>Total Minutes Supervision Needed/Week:</t>
  </si>
  <si>
    <t>Total Minutes of IFS/Week:</t>
  </si>
  <si>
    <t>Habilitation</t>
  </si>
  <si>
    <t xml:space="preserve">The ALTCS Case Manager must use the guidance in the sections above in the TASK and DESCRIPTION columns of this tool to determine age-appropriate milestones before establishing Habilitation outcomes for activities of daily living. Habilitation goals are not limited to activities of daily living and may also include things such as skills to support community integration, soft skills (e.g. communication, eye contact), personal safety/situational awareness, etc.   Planning teams may identify the support needed to promote individuals Health, Home Life and Daily Life within the context of their daily schedule.  
Habilitation goals should not be considered for age appropriate learning.  For example, habilitation hours should not be authorized for a child under 4.5 to learn how to brush their teeth.  *Use the guidance in the section above (“do not assess for”) to ensure goals are age appropriate.  If paid attendant care would not be appropriate to assess for, then paid habilitation would also be inappropriate unless extenuating circumstances are clearly documented.  </t>
  </si>
  <si>
    <r>
      <rPr>
        <b/>
        <sz val="9"/>
        <color theme="1"/>
        <rFont val="Archivo"/>
      </rPr>
      <t>General Guidelines:</t>
    </r>
    <r>
      <rPr>
        <sz val="9"/>
        <color theme="1"/>
        <rFont val="Archivo"/>
      </rPr>
      <t xml:space="preserve">
0-2: Do not assess
3-5:  Not to exceed 5 hours in a 7-day period (No day to exceed 45 min)
6-9: Not to exceed 9 hours in a 7-day period (No day to exceed 2 hours) 
10-12:  Not exceed 11 hours in a 7-day period (No day to exceed 3 hours) 
13-17: Not to exceed 14 hours in a 7-day period (No day to exceed 3 hours) </t>
    </r>
  </si>
  <si>
    <t xml:space="preserve">Description of Goal/Outcome to be Achieved </t>
  </si>
  <si>
    <t>Number of Times Paid Support is Needed</t>
  </si>
  <si>
    <t>TOTAL ASSESSED MINUTES/WEEK</t>
  </si>
  <si>
    <t>Minutes to Teach Task</t>
  </si>
  <si>
    <t>Total Weekly Habilitation  Minutes:</t>
  </si>
  <si>
    <t>Informal Supports (IFS)</t>
  </si>
  <si>
    <r>
      <t xml:space="preserve">Are there family/friends that want to provide any of the services unpaid or informally?  Please note, parents or family are </t>
    </r>
    <r>
      <rPr>
        <b/>
        <sz val="9"/>
        <color theme="1"/>
        <rFont val="Archivo"/>
      </rPr>
      <t>NOT</t>
    </r>
    <r>
      <rPr>
        <sz val="9"/>
        <color theme="1"/>
        <rFont val="Archivo"/>
      </rPr>
      <t xml:space="preserve"> required to provide unpaid support. Informal/natural supports are unpaid supports that are provided voluntarily to the individual in lieu of ALTCS HCBS paid services.   Informal supports will not be counted against member's assessed need.  Once this is conversation occurs, fill out the orange columns above if informal supports have been identified and are voluntarily agreeing to support the member in an unpaid capacity.   </t>
    </r>
  </si>
  <si>
    <t xml:space="preserve">Name/Relationship of Informal Supports that will be assisting with care (IFS): </t>
  </si>
  <si>
    <t>Name</t>
  </si>
  <si>
    <t>Relationship</t>
  </si>
  <si>
    <t>Minutes/Week They Can Assist</t>
  </si>
  <si>
    <t>Any Days IFS is Not Available</t>
  </si>
  <si>
    <t>Notes/Comments</t>
  </si>
  <si>
    <t>I have contacted the IFS/s names above and they voluntarily agree to provide the services needed, with no compensation.</t>
  </si>
  <si>
    <t>Direct Care (Attendant Care - Personal Care - Homemaker) and Habilitation Services</t>
  </si>
  <si>
    <t>Worksheet Summary</t>
  </si>
  <si>
    <t xml:space="preserve">Service Authorizations </t>
  </si>
  <si>
    <t>Weekly Assessed Need (Minutes/Week)</t>
  </si>
  <si>
    <t>Weekly Informal Supports Minutes
(If Identified)</t>
  </si>
  <si>
    <r>
      <t xml:space="preserve">Weekly Total Authorized Minutes 
</t>
    </r>
    <r>
      <rPr>
        <i/>
        <sz val="8"/>
        <color theme="1"/>
        <rFont val="Abadi"/>
        <family val="2"/>
      </rPr>
      <t>(Assessed Need - Informal Supports)</t>
    </r>
  </si>
  <si>
    <t>Weekly Total Authorized Hours 
(Total Authorized Minutes/60)</t>
  </si>
  <si>
    <t>Page 1 Tasks</t>
  </si>
  <si>
    <t>Page 2 Tasks</t>
  </si>
  <si>
    <t>Page 3 Tasks</t>
  </si>
  <si>
    <t>Page 4 Tasks</t>
  </si>
  <si>
    <t>Page 5 Tasks</t>
  </si>
  <si>
    <t>Supervision</t>
  </si>
  <si>
    <t>Total Minutes/Week</t>
  </si>
  <si>
    <t>Total Hours/Week</t>
  </si>
  <si>
    <t>This amount goes on CA160 CES Screen for all 3 months.</t>
  </si>
  <si>
    <r>
      <t xml:space="preserve">Total Units/Month
</t>
    </r>
    <r>
      <rPr>
        <sz val="8"/>
        <color theme="1"/>
        <rFont val="Agency FB"/>
        <family val="2"/>
      </rPr>
      <t>(Total Hours/Week x 4 x 4.3)</t>
    </r>
  </si>
  <si>
    <t>Case Manager Signature                 Original Date</t>
  </si>
  <si>
    <r>
      <t xml:space="preserve">Supervisor Signature </t>
    </r>
    <r>
      <rPr>
        <b/>
        <sz val="8"/>
        <rFont val="Archivo"/>
      </rPr>
      <t>&gt;20hrs</t>
    </r>
  </si>
  <si>
    <t>Original Date</t>
  </si>
  <si>
    <t>Case Manager Signature             1st Review Date</t>
  </si>
  <si>
    <r>
      <t xml:space="preserve">Supervisor Signature </t>
    </r>
    <r>
      <rPr>
        <b/>
        <u/>
        <sz val="8"/>
        <rFont val="Archivo"/>
      </rPr>
      <t>&gt;</t>
    </r>
    <r>
      <rPr>
        <b/>
        <sz val="8"/>
        <rFont val="Archivo"/>
      </rPr>
      <t>20hrs</t>
    </r>
  </si>
  <si>
    <t>1st Review Date</t>
  </si>
  <si>
    <t>Case Manager Signature             2nd Review Date</t>
  </si>
  <si>
    <t>2nd Review Date</t>
  </si>
  <si>
    <t>Case Manager Signature             3rd Review Date</t>
  </si>
  <si>
    <t>3rd Review Date</t>
  </si>
  <si>
    <t>AMPM Exhibit 1620-17, Adult HCBS Needs Tool (for ages 18+)</t>
  </si>
  <si>
    <t xml:space="preserve">This tool is to be used when assessing ALTCS members, aged 18 and older. This tool is to be used as a guide by ALTCS Case Managers and is not intended to replace professional experience. 
Members have a right to a comprehensive assessment, based on their unique needs and circumstances, and regardless of the presence or lack thereof of informal supports.
If there are questions or comments about a specific task, please review with your Supervisor. 
This tool is to be used anytime the person-centered planning process determines that a member might benefit from  Attendant Care, Personal Care, Homemaker, or Habilitation services or when a member/Health Care Decision Maker (HCDM) requests this assessment for these services.  Time entered should be reflective of the number of minutes each day that support is needed for the task. </t>
  </si>
  <si>
    <r>
      <t>Living Situation:</t>
    </r>
    <r>
      <rPr>
        <sz val="8.5"/>
        <rFont val="Archivo"/>
      </rPr>
      <t xml:space="preserve"> </t>
    </r>
  </si>
  <si>
    <t>Lives Alone</t>
  </si>
  <si>
    <t>Lives with Non-family</t>
  </si>
  <si>
    <t>_____________________________</t>
  </si>
  <si>
    <r>
      <t xml:space="preserve">Housekeeping &amp; Cleaning </t>
    </r>
    <r>
      <rPr>
        <sz val="8"/>
        <rFont val="Archivo"/>
      </rPr>
      <t xml:space="preserve"> </t>
    </r>
  </si>
  <si>
    <t>Lives with others: Cleaning member's area only.</t>
  </si>
  <si>
    <t>1-60 min/week</t>
  </si>
  <si>
    <t>Without Support:  Member lives alone.  Consider the size of the home.</t>
  </si>
  <si>
    <t>1-120 min/week</t>
  </si>
  <si>
    <r>
      <t xml:space="preserve">Laundry            
</t>
    </r>
    <r>
      <rPr>
        <sz val="8"/>
        <rFont val="Archivo"/>
      </rPr>
      <t>Folding and Putting Away Laundry is included.</t>
    </r>
    <r>
      <rPr>
        <b/>
        <sz val="8"/>
        <rFont val="Archivo"/>
      </rPr>
      <t xml:space="preserve"> </t>
    </r>
  </si>
  <si>
    <t>Washer &amp; dryer are on site, inside the member's home, garage, or yard.</t>
  </si>
  <si>
    <t>1-30 min/week</t>
  </si>
  <si>
    <t>Washer is on site but clothes are line dried.</t>
  </si>
  <si>
    <t>Laundry is done in Apartment Laundry Facility</t>
  </si>
  <si>
    <t>1-90 min/week</t>
  </si>
  <si>
    <r>
      <t xml:space="preserve">Laundry facility is </t>
    </r>
    <r>
      <rPr>
        <b/>
        <sz val="7"/>
        <rFont val="Archivo"/>
      </rPr>
      <t>off site</t>
    </r>
    <r>
      <rPr>
        <sz val="7"/>
        <rFont val="Archivo"/>
      </rPr>
      <t>, such as community laundromat facility.</t>
    </r>
  </si>
  <si>
    <r>
      <rPr>
        <b/>
        <sz val="8"/>
        <color theme="1"/>
        <rFont val="Archivo"/>
      </rPr>
      <t xml:space="preserve">Shopping   
</t>
    </r>
    <r>
      <rPr>
        <sz val="8"/>
        <rFont val="Archivo"/>
      </rPr>
      <t>Including medication pick-up</t>
    </r>
    <r>
      <rPr>
        <b/>
        <sz val="8"/>
        <rFont val="Archivo"/>
      </rPr>
      <t xml:space="preserve"> </t>
    </r>
  </si>
  <si>
    <t>Pick-up with  Family Shopping</t>
  </si>
  <si>
    <t>1-5 min/ week</t>
  </si>
  <si>
    <t>Lives alone.</t>
  </si>
  <si>
    <t>1-90 min/ week</t>
  </si>
  <si>
    <t>Page 1 Total:</t>
  </si>
  <si>
    <r>
      <rPr>
        <b/>
        <sz val="8"/>
        <color theme="1"/>
        <rFont val="Archivo"/>
      </rPr>
      <t>Meal Prep &amp; Clean Up</t>
    </r>
    <r>
      <rPr>
        <sz val="8"/>
        <color theme="1"/>
        <rFont val="Archivo"/>
      </rPr>
      <t xml:space="preserve">    
Includes blenderizing or pureeing but not cutting up food 
In general, should not exceed 75 minutes per day </t>
    </r>
  </si>
  <si>
    <t>Page 2 Total:</t>
  </si>
  <si>
    <r>
      <rPr>
        <b/>
        <sz val="8"/>
        <color theme="1"/>
        <rFont val="Archivo"/>
      </rPr>
      <t xml:space="preserve">Eating &amp; Feeding
</t>
    </r>
    <r>
      <rPr>
        <sz val="8"/>
        <color theme="1"/>
        <rFont val="Archivo"/>
      </rPr>
      <t>Member needs support to eat (examples include meal set up/cutting food, meal cueing, chewing/choking supervision, hand over hand feeding and/or full assistance to transfer food from plate to mouth)                     
Not to exceed 1.5 hours/day</t>
    </r>
    <r>
      <rPr>
        <sz val="8"/>
        <rFont val="Archivo"/>
      </rPr>
      <t xml:space="preserve">                 </t>
    </r>
  </si>
  <si>
    <t>Snacks or smaller meals during day</t>
  </si>
  <si>
    <r>
      <rPr>
        <b/>
        <sz val="8"/>
        <color theme="1"/>
        <rFont val="Archivo"/>
      </rPr>
      <t>Bathing</t>
    </r>
    <r>
      <rPr>
        <b/>
        <sz val="8"/>
        <rFont val="Archivo"/>
      </rPr>
      <t xml:space="preserve">           </t>
    </r>
    <r>
      <rPr>
        <sz val="8"/>
        <rFont val="Archivo"/>
      </rPr>
      <t xml:space="preserve">     
As needed per week.  In general, not to exceed 45 minutes per day</t>
    </r>
    <r>
      <rPr>
        <sz val="8"/>
        <color theme="1"/>
        <rFont val="Archivo"/>
      </rPr>
      <t xml:space="preserve">
Not to exceed 45 min/day</t>
    </r>
  </si>
  <si>
    <t>Sponge bath</t>
  </si>
  <si>
    <t xml:space="preserve">Minimum:  Some supervision, cueing, or set-up.  Assist with getting in &amp; out of tub.  Help with back or lower body. </t>
  </si>
  <si>
    <t xml:space="preserve">Moderate:  Step-by-step cueing or supervision.  Hands-on assist with 50-75% of the bathing process. </t>
  </si>
  <si>
    <t>Maximum:  75%+ assist with bathing process or a bed-based bath</t>
  </si>
  <si>
    <t>Dressing and Grooming AM</t>
  </si>
  <si>
    <t xml:space="preserve">Minimum:  Some supervision, reminding, selecting clothes. </t>
  </si>
  <si>
    <t>Moderate:  Supervision or hands-on with 50-75% of dressing activity. Regular assist with buttons, shoes &amp; socks, fixing hair or brushing teeth.</t>
  </si>
  <si>
    <t xml:space="preserve">Maximum:  Hands-on with 75%+ of dressing and grooming tasks.  Complete assist with dressing includes transfer if needed. </t>
  </si>
  <si>
    <t>1-25 min/day</t>
  </si>
  <si>
    <t>Page 3 Total:</t>
  </si>
  <si>
    <t>Dressing and Grooming PM</t>
  </si>
  <si>
    <t xml:space="preserve">Moderate:  Supervision or hands-on with 50-75% of dressing activity.  Regular assist with buttons, shoes &amp; socks, or brushing teeth. </t>
  </si>
  <si>
    <t>Toileting</t>
  </si>
  <si>
    <t xml:space="preserve">Moderate:  50-75% assist with clothing, diapers, post-toilet hygiene or equipment. </t>
  </si>
  <si>
    <t>Maximum:  Total assist with clothing, briefs, entire toiletting process.  Includes episodes of incontinence.</t>
  </si>
  <si>
    <t>Catheter:  Pouring out bag and cleaning bag or other supplies.</t>
  </si>
  <si>
    <r>
      <t>1-15 min/</t>
    </r>
    <r>
      <rPr>
        <b/>
        <sz val="7"/>
        <rFont val="Archivo"/>
      </rPr>
      <t>day</t>
    </r>
  </si>
  <si>
    <t>Ostomy:  Pouring out and cleaning bag.</t>
  </si>
  <si>
    <r>
      <t>1-20 min/</t>
    </r>
    <r>
      <rPr>
        <b/>
        <sz val="7"/>
        <rFont val="Archivo"/>
      </rPr>
      <t>day</t>
    </r>
  </si>
  <si>
    <t>Page 4 Total:</t>
  </si>
  <si>
    <t>Page 4 Total: 
IFS</t>
  </si>
  <si>
    <r>
      <t xml:space="preserve">Mobility
</t>
    </r>
    <r>
      <rPr>
        <sz val="8"/>
        <color theme="1"/>
        <rFont val="Archivo"/>
      </rPr>
      <t>Member needs support to safely move from one location within the home to another during the day.
Not to exceed 60 minutes/day</t>
    </r>
  </si>
  <si>
    <t>Independent-  No assistance with/without assistive devices.</t>
  </si>
  <si>
    <t xml:space="preserve">Minimum:  Some supervision, stand-by, or reminders for safety.  Adjusting devices or restraints. </t>
  </si>
  <si>
    <r>
      <rPr>
        <b/>
        <sz val="8"/>
        <color theme="1"/>
        <rFont val="Archivo"/>
      </rPr>
      <t xml:space="preserve">Transferring 
</t>
    </r>
    <r>
      <rPr>
        <sz val="8"/>
        <rFont val="Archivo"/>
      </rPr>
      <t>Excludes bathing and Toileting Transfers</t>
    </r>
  </si>
  <si>
    <t>Page 5 Total:</t>
  </si>
  <si>
    <t>General Supervision</t>
  </si>
  <si>
    <t>Supervision Needs may include but are not limited to:</t>
  </si>
  <si>
    <t>Wandering Risk</t>
  </si>
  <si>
    <t xml:space="preserve">Confused/Disoriented at risk to themselves </t>
  </si>
  <si>
    <t>Unable to call for help, even with Lifeline</t>
  </si>
  <si>
    <t>Complex medical or behavioral needs</t>
  </si>
  <si>
    <t xml:space="preserve">Other: </t>
  </si>
  <si>
    <t>Habiliation</t>
  </si>
  <si>
    <r>
      <t xml:space="preserve">The ALTCS Case Manager must use the guidance in the sections above in the TASK and DESCRIPTION columns of this tool to determine age-appropriate milestones before establishing Habilitation outcomes for activities of daily living. Habilitation goals are not limited to activities of daily living and may also include things such as skills to support community integration, soft skills (e.g. communication, eye contact), personal safety/situational awareness, etc. Planning teams may identify the support needed to promote individual's Health, Home Life, and Daily Life within the context of their daily schedule.  
Habilitation goals should not be considered for age appropriate learning. 
If paid attendant care would not be appropriate to assess for, then paid habilitation would also be inappropriate unless extenuating circumstances are clearly documented.  
</t>
    </r>
    <r>
      <rPr>
        <b/>
        <sz val="8"/>
        <rFont val="Arial"/>
        <family val="2"/>
      </rPr>
      <t>GUIDELINES:</t>
    </r>
    <r>
      <rPr>
        <sz val="8"/>
        <rFont val="Arial"/>
        <family val="2"/>
      </rPr>
      <t xml:space="preserve">  Not to exceed 8 hours in a day</t>
    </r>
  </si>
  <si>
    <t>Habiliation Hourly Outcomes</t>
  </si>
  <si>
    <t>Description of Outcome to be Achieved</t>
  </si>
  <si>
    <t>Total Weekly Habilitation Minutes:</t>
  </si>
  <si>
    <r>
      <t xml:space="preserve">Are there family/friends that want to provide any of the services unpaid or informally?  Please note, parents or family are </t>
    </r>
    <r>
      <rPr>
        <b/>
        <sz val="8"/>
        <color theme="1"/>
        <rFont val="Arial"/>
        <family val="2"/>
      </rPr>
      <t>NOT</t>
    </r>
    <r>
      <rPr>
        <sz val="8"/>
        <color theme="1"/>
        <rFont val="Arial"/>
        <family val="2"/>
      </rPr>
      <t xml:space="preserve"> required to provide unpaid support. Informal/natural supports are unpaid supports that are provided voluntarily to the individual in lieu of ALTCS HCBS paid services.   Informal supports will not be counted against member's assessed need.  Once this is conversation occurs, fill out the orange columns above if informal supports have been identified and are voluntarily agreeing to support the member in an unpaid capacity.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</si>
</sst>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Aptos Narrow"/>
      <family val="2"/>
      <scheme val="minor"/>
    </font>
    <font>
      <u/>
      <sz val="10"/>
      <color indexed="12"/>
      <name val="Arial"/>
      <family val="2"/>
    </font>
    <font>
      <b/>
      <sz val="8"/>
      <name val="Archivo"/>
    </font>
    <font>
      <sz val="7"/>
      <name val="Archivo"/>
    </font>
    <font>
      <sz val="11"/>
      <color theme="1"/>
      <name val="Archivo"/>
    </font>
    <font>
      <sz val="14"/>
      <name val="Archivo"/>
    </font>
    <font>
      <b/>
      <sz val="12"/>
      <name val="Archivo"/>
    </font>
    <font>
      <sz val="6"/>
      <name val="Archivo"/>
    </font>
    <font>
      <sz val="8.5"/>
      <name val="Archivo"/>
    </font>
    <font>
      <b/>
      <sz val="8.5"/>
      <name val="Archivo"/>
    </font>
    <font>
      <sz val="8"/>
      <name val="Archivo"/>
    </font>
    <font>
      <b/>
      <sz val="10"/>
      <name val="Archivo"/>
    </font>
    <font>
      <sz val="10"/>
      <name val="Archivo"/>
    </font>
    <font>
      <b/>
      <u/>
      <sz val="8"/>
      <name val="Archivo"/>
    </font>
    <font>
      <sz val="8"/>
      <color theme="1"/>
      <name val="Archivo"/>
    </font>
    <font>
      <sz val="9"/>
      <color theme="1"/>
      <name val="Archivo"/>
    </font>
    <font>
      <sz val="9"/>
      <name val="Archivo"/>
    </font>
    <font>
      <sz val="8"/>
      <color theme="1"/>
      <name val="Aptos Narrow"/>
      <family val="2"/>
      <scheme val="minor"/>
    </font>
    <font>
      <b/>
      <sz val="8"/>
      <color theme="1"/>
      <name val="Archivo"/>
    </font>
    <font>
      <b/>
      <sz val="8"/>
      <color theme="1"/>
      <name val="Aptos Narrow"/>
      <family val="2"/>
      <scheme val="minor"/>
    </font>
    <font>
      <b/>
      <sz val="11"/>
      <color theme="1"/>
      <name val="Archivo"/>
    </font>
    <font>
      <sz val="8"/>
      <name val="Aptos Narrow"/>
      <family val="2"/>
      <scheme val="minor"/>
    </font>
    <font>
      <sz val="8.5"/>
      <color rgb="FF0070C0"/>
      <name val="Archivo"/>
    </font>
    <font>
      <b/>
      <sz val="10"/>
      <name val="Calibri"/>
      <family val="2"/>
    </font>
    <font>
      <sz val="10"/>
      <color theme="1"/>
      <name val="Calibri"/>
      <family val="2"/>
    </font>
    <font>
      <sz val="8"/>
      <color theme="3" tint="0.499984740745262"/>
      <name val="Archivo"/>
    </font>
    <font>
      <strike/>
      <sz val="8"/>
      <color rgb="FFFF0000"/>
      <name val="Archivo"/>
    </font>
    <font>
      <sz val="11"/>
      <name val="Archivo"/>
    </font>
    <font>
      <sz val="7"/>
      <color theme="9" tint="-0.249977111117893"/>
      <name val="Archivo"/>
    </font>
    <font>
      <sz val="8"/>
      <color theme="1"/>
      <name val="Agency FB"/>
      <family val="2"/>
    </font>
    <font>
      <sz val="7"/>
      <color theme="3" tint="0.499984740745262"/>
      <name val="Arial Narrow"/>
      <family val="2"/>
    </font>
    <font>
      <b/>
      <sz val="8"/>
      <color theme="3" tint="0.499984740745262"/>
      <name val="Aptos Narrow"/>
      <family val="2"/>
      <scheme val="minor"/>
    </font>
    <font>
      <sz val="8.5"/>
      <color theme="1"/>
      <name val="Archivo"/>
    </font>
    <font>
      <sz val="7"/>
      <color theme="1"/>
      <name val="Archivo"/>
    </font>
    <font>
      <i/>
      <sz val="8"/>
      <color theme="1"/>
      <name val="Abadi"/>
      <family val="2"/>
    </font>
    <font>
      <sz val="8"/>
      <color rgb="FFFF0000"/>
      <name val="Archivo"/>
    </font>
    <font>
      <sz val="7"/>
      <name val="Arial Narrow"/>
      <family val="2"/>
    </font>
    <font>
      <i/>
      <sz val="8"/>
      <color theme="1"/>
      <name val="Arial Narrow"/>
      <family val="2"/>
    </font>
    <font>
      <sz val="8"/>
      <color theme="1"/>
      <name val="Arial Narrow"/>
      <family val="2"/>
    </font>
    <font>
      <sz val="8"/>
      <name val="Arial Narrow"/>
      <family val="2"/>
    </font>
    <font>
      <sz val="9"/>
      <name val="Arial Narrow"/>
      <family val="2"/>
    </font>
    <font>
      <b/>
      <sz val="8.5"/>
      <color theme="1"/>
      <name val="Archivo"/>
    </font>
    <font>
      <b/>
      <sz val="9"/>
      <name val="Archivo"/>
    </font>
    <font>
      <b/>
      <sz val="8"/>
      <color theme="3" tint="0.499984740745262"/>
      <name val="Archivo"/>
    </font>
    <font>
      <b/>
      <sz val="10"/>
      <color theme="1"/>
      <name val="Calibri"/>
      <family val="2"/>
    </font>
    <font>
      <b/>
      <sz val="9"/>
      <color theme="1"/>
      <name val="Archivo"/>
    </font>
    <font>
      <sz val="10"/>
      <color theme="1"/>
      <name val="Archivo"/>
    </font>
    <font>
      <i/>
      <sz val="8"/>
      <name val="Archivo"/>
    </font>
    <font>
      <b/>
      <sz val="7"/>
      <name val="Archivo"/>
    </font>
    <font>
      <b/>
      <sz val="10"/>
      <color theme="1"/>
      <name val="Arial"/>
      <family val="2"/>
    </font>
    <font>
      <sz val="10"/>
      <color theme="1"/>
      <name val="Arc"/>
    </font>
    <font>
      <sz val="8"/>
      <name val="Arial"/>
      <family val="2"/>
    </font>
    <font>
      <sz val="8"/>
      <color theme="1"/>
      <name val="Arial"/>
      <family val="2"/>
    </font>
    <font>
      <b/>
      <sz val="8"/>
      <color theme="1"/>
      <name val="Arial"/>
      <family val="2"/>
    </font>
    <font>
      <b/>
      <sz val="10"/>
      <color theme="1"/>
      <name val="Archivo"/>
    </font>
    <font>
      <b/>
      <sz val="8"/>
      <name val="Arial"/>
      <family val="2"/>
    </font>
  </fonts>
  <fills count="1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2" tint="-0.249977111117893"/>
        <bgColor indexed="64"/>
      </patternFill>
    </fill>
    <fill>
      <patternFill patternType="solid">
        <fgColor theme="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7"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diagonal/>
    </border>
    <border>
      <left/>
      <right style="double">
        <color indexed="64"/>
      </right>
      <top style="double">
        <color indexed="64"/>
      </top>
      <bottom style="double">
        <color indexed="64"/>
      </bottom>
      <diagonal/>
    </border>
    <border>
      <left style="double">
        <color indexed="64"/>
      </left>
      <right style="double">
        <color indexed="64"/>
      </right>
      <top style="thin">
        <color indexed="64"/>
      </top>
      <bottom style="double">
        <color indexed="64"/>
      </bottom>
      <diagonal/>
    </border>
    <border>
      <left/>
      <right style="double">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bottom style="double">
        <color indexed="64"/>
      </bottom>
      <diagonal/>
    </border>
    <border>
      <left/>
      <right style="double">
        <color indexed="64"/>
      </right>
      <top style="thin">
        <color indexed="64"/>
      </top>
      <bottom/>
      <diagonal/>
    </border>
    <border>
      <left/>
      <right style="double">
        <color indexed="64"/>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347">
    <xf numFmtId="0" fontId="0" fillId="0" borderId="0" xfId="0"/>
    <xf numFmtId="49" fontId="4" fillId="0" borderId="0" xfId="0" applyNumberFormat="1" applyFont="1" applyAlignment="1">
      <alignment horizontal="center"/>
    </xf>
    <xf numFmtId="0" fontId="5" fillId="0" borderId="0" xfId="0" applyFont="1"/>
    <xf numFmtId="0" fontId="6" fillId="0" borderId="0" xfId="1" applyFont="1" applyBorder="1" applyAlignment="1" applyProtection="1">
      <alignment horizontal="center" vertical="center"/>
    </xf>
    <xf numFmtId="0" fontId="7" fillId="0" borderId="0" xfId="0" applyFont="1"/>
    <xf numFmtId="0" fontId="9" fillId="0" borderId="0" xfId="0" applyFont="1" applyAlignment="1">
      <alignment horizontal="left" wrapText="1"/>
    </xf>
    <xf numFmtId="0" fontId="2" fillId="0" borderId="0" xfId="0" applyFont="1" applyAlignment="1">
      <alignment horizontal="center"/>
    </xf>
    <xf numFmtId="0" fontId="4" fillId="0" borderId="0" xfId="0" applyFont="1"/>
    <xf numFmtId="0" fontId="4" fillId="2" borderId="3" xfId="0" applyFont="1" applyFill="1" applyBorder="1"/>
    <xf numFmtId="0" fontId="4" fillId="2" borderId="1" xfId="0" applyFont="1" applyFill="1" applyBorder="1"/>
    <xf numFmtId="0" fontId="4" fillId="0" borderId="1" xfId="0" applyFont="1" applyBorder="1"/>
    <xf numFmtId="0" fontId="11" fillId="0" borderId="1" xfId="0" applyFont="1" applyBorder="1"/>
    <xf numFmtId="0" fontId="11" fillId="2" borderId="3" xfId="0" applyFont="1" applyFill="1" applyBorder="1"/>
    <xf numFmtId="0" fontId="4" fillId="0" borderId="0" xfId="0" applyFont="1" applyAlignment="1">
      <alignment vertical="top"/>
    </xf>
    <xf numFmtId="0" fontId="11" fillId="0" borderId="2" xfId="0" applyFont="1" applyBorder="1"/>
    <xf numFmtId="0" fontId="2" fillId="0" borderId="7" xfId="0" applyFont="1" applyBorder="1"/>
    <xf numFmtId="0" fontId="2" fillId="0" borderId="7" xfId="0" applyFont="1" applyBorder="1" applyAlignment="1">
      <alignment horizontal="left"/>
    </xf>
    <xf numFmtId="0" fontId="2" fillId="0" borderId="0" xfId="0" applyFont="1"/>
    <xf numFmtId="0" fontId="4" fillId="0" borderId="8" xfId="0" applyFont="1" applyBorder="1"/>
    <xf numFmtId="0" fontId="11" fillId="0" borderId="0" xfId="0" applyFont="1" applyAlignment="1">
      <alignment horizontal="center"/>
    </xf>
    <xf numFmtId="0" fontId="11" fillId="0" borderId="0" xfId="0" applyFont="1"/>
    <xf numFmtId="0" fontId="11" fillId="0" borderId="1" xfId="0" applyFont="1" applyBorder="1" applyAlignment="1">
      <alignment horizontal="center"/>
    </xf>
    <xf numFmtId="49" fontId="4" fillId="2" borderId="3" xfId="0" applyNumberFormat="1" applyFont="1" applyFill="1" applyBorder="1" applyAlignment="1">
      <alignment horizontal="center"/>
    </xf>
    <xf numFmtId="2" fontId="12" fillId="0" borderId="0" xfId="0" applyNumberFormat="1" applyFont="1"/>
    <xf numFmtId="49" fontId="4" fillId="0" borderId="7" xfId="0" applyNumberFormat="1" applyFont="1" applyBorder="1" applyAlignment="1">
      <alignment horizontal="center"/>
    </xf>
    <xf numFmtId="0" fontId="4" fillId="0" borderId="7" xfId="0" applyFont="1" applyBorder="1"/>
    <xf numFmtId="0" fontId="4" fillId="0" borderId="5" xfId="0" applyFont="1" applyBorder="1"/>
    <xf numFmtId="0" fontId="14" fillId="0" borderId="0" xfId="0" applyFont="1"/>
    <xf numFmtId="49" fontId="4" fillId="0" borderId="1" xfId="0" applyNumberFormat="1" applyFont="1" applyBorder="1" applyAlignment="1">
      <alignment horizontal="center"/>
    </xf>
    <xf numFmtId="0" fontId="2" fillId="0" borderId="0" xfId="0" applyFont="1" applyAlignment="1">
      <alignment horizontal="left"/>
    </xf>
    <xf numFmtId="1" fontId="11" fillId="0" borderId="1" xfId="0" applyNumberFormat="1" applyFont="1" applyBorder="1"/>
    <xf numFmtId="1" fontId="11" fillId="2" borderId="3" xfId="0" applyNumberFormat="1" applyFont="1" applyFill="1" applyBorder="1"/>
    <xf numFmtId="1" fontId="11" fillId="0" borderId="2" xfId="0" applyNumberFormat="1" applyFont="1" applyBorder="1"/>
    <xf numFmtId="1" fontId="4" fillId="0" borderId="8" xfId="0" applyNumberFormat="1" applyFont="1" applyBorder="1"/>
    <xf numFmtId="0" fontId="2" fillId="0" borderId="0" xfId="0" applyFont="1" applyAlignment="1">
      <alignment horizontal="right"/>
    </xf>
    <xf numFmtId="1" fontId="4" fillId="0" borderId="0" xfId="0" applyNumberFormat="1" applyFont="1"/>
    <xf numFmtId="0" fontId="2" fillId="0" borderId="0" xfId="1" applyFont="1" applyBorder="1" applyAlignment="1" applyProtection="1">
      <alignment horizontal="center" vertical="center"/>
    </xf>
    <xf numFmtId="0" fontId="15" fillId="0" borderId="0" xfId="0" applyFont="1">
      <extLst>
        <ext xmlns:xfpb="http://schemas.microsoft.com/office/spreadsheetml/2022/featurepropertybag" uri="{C7286773-470A-42A8-94C5-96B5CB345126}">
          <xfpb:xfComplement i="0"/>
        </ext>
      </extLst>
    </xf>
    <xf numFmtId="1" fontId="20" fillId="0" borderId="1" xfId="0" applyNumberFormat="1" applyFont="1" applyBorder="1"/>
    <xf numFmtId="0" fontId="8" fillId="0" borderId="0" xfId="0" applyFont="1" applyAlignment="1">
      <alignment horizontal="center" wrapText="1"/>
    </xf>
    <xf numFmtId="1" fontId="11" fillId="6" borderId="1" xfId="0" applyNumberFormat="1" applyFont="1" applyFill="1" applyBorder="1"/>
    <xf numFmtId="0" fontId="27" fillId="6" borderId="1" xfId="0" applyFont="1" applyFill="1" applyBorder="1" applyAlignment="1">
      <alignment vertical="top"/>
    </xf>
    <xf numFmtId="0" fontId="4" fillId="6" borderId="1" xfId="0" applyFont="1" applyFill="1" applyBorder="1"/>
    <xf numFmtId="0" fontId="11" fillId="6" borderId="1" xfId="0" applyFont="1" applyFill="1" applyBorder="1"/>
    <xf numFmtId="0" fontId="4" fillId="5" borderId="0" xfId="0" applyFont="1" applyFill="1"/>
    <xf numFmtId="0" fontId="2" fillId="5" borderId="1" xfId="0" applyFont="1" applyFill="1" applyBorder="1" applyAlignment="1">
      <alignment horizontal="center" vertical="center" wrapText="1"/>
    </xf>
    <xf numFmtId="0" fontId="4" fillId="0" borderId="6" xfId="0" applyFont="1" applyBorder="1"/>
    <xf numFmtId="1" fontId="11" fillId="0" borderId="6" xfId="0" applyNumberFormat="1" applyFont="1" applyBorder="1"/>
    <xf numFmtId="0" fontId="11" fillId="0" borderId="10" xfId="0" applyFont="1" applyBorder="1"/>
    <xf numFmtId="0" fontId="11" fillId="0" borderId="6" xfId="0" applyFont="1" applyBorder="1"/>
    <xf numFmtId="0" fontId="14" fillId="0" borderId="4" xfId="0" applyFont="1" applyBorder="1" applyAlignment="1">
      <alignment vertical="top" wrapText="1"/>
    </xf>
    <xf numFmtId="0" fontId="4" fillId="5" borderId="4" xfId="0" applyFont="1" applyFill="1" applyBorder="1"/>
    <xf numFmtId="0" fontId="14" fillId="0" borderId="4" xfId="0" applyFont="1" applyBorder="1" applyAlignment="1">
      <alignment horizontal="center" vertical="center" wrapText="1"/>
    </xf>
    <xf numFmtId="0" fontId="8" fillId="0" borderId="0" xfId="0" applyFont="1" applyAlignment="1">
      <alignment horizontal="left" wrapText="1"/>
    </xf>
    <xf numFmtId="0" fontId="14" fillId="0" borderId="1" xfId="0" applyFont="1" applyBorder="1" applyAlignment="1">
      <alignment vertical="top" wrapText="1"/>
    </xf>
    <xf numFmtId="0" fontId="14" fillId="0" borderId="0" xfId="0" applyFont="1" applyAlignment="1">
      <alignment wrapText="1"/>
    </xf>
    <xf numFmtId="0" fontId="4" fillId="6" borderId="0" xfId="0" applyFont="1" applyFill="1"/>
    <xf numFmtId="0" fontId="2" fillId="6" borderId="1" xfId="0" applyFont="1" applyFill="1" applyBorder="1" applyAlignment="1">
      <alignment horizontal="center" vertical="center"/>
    </xf>
    <xf numFmtId="0" fontId="2" fillId="6" borderId="2"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11" fillId="6" borderId="2" xfId="0" applyFont="1" applyFill="1" applyBorder="1"/>
    <xf numFmtId="0" fontId="4" fillId="5" borderId="1" xfId="0" applyFont="1" applyFill="1" applyBorder="1"/>
    <xf numFmtId="0" fontId="14" fillId="0" borderId="1" xfId="0" applyFont="1" applyBorder="1"/>
    <xf numFmtId="0" fontId="18" fillId="0" borderId="2" xfId="0" applyFont="1" applyBorder="1" applyAlignment="1">
      <alignment vertical="center" wrapText="1"/>
    </xf>
    <xf numFmtId="0" fontId="18" fillId="0" borderId="1" xfId="0" applyFont="1" applyBorder="1" applyAlignment="1">
      <alignment horizontal="center" vertical="center" wrapText="1"/>
    </xf>
    <xf numFmtId="0" fontId="14" fillId="0" borderId="2" xfId="0"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xf>
    <xf numFmtId="0" fontId="14" fillId="0" borderId="1" xfId="0" applyFont="1" applyBorder="1" applyAlignment="1">
      <alignment horizontal="center" vertical="center"/>
    </xf>
    <xf numFmtId="0" fontId="14" fillId="7" borderId="2" xfId="0" applyFont="1" applyFill="1" applyBorder="1" applyAlignment="1">
      <alignment vertical="center" wrapText="1"/>
    </xf>
    <xf numFmtId="0" fontId="6" fillId="7" borderId="1" xfId="1" applyFont="1" applyFill="1" applyBorder="1" applyAlignment="1" applyProtection="1">
      <alignment horizontal="center" vertical="center"/>
    </xf>
    <xf numFmtId="0" fontId="35" fillId="0" borderId="0" xfId="0" applyFont="1" applyAlignment="1">
      <alignment horizontal="center" vertical="center" wrapText="1"/>
    </xf>
    <xf numFmtId="49" fontId="4" fillId="5" borderId="0" xfId="0" applyNumberFormat="1" applyFont="1" applyFill="1" applyAlignment="1">
      <alignment horizontal="center"/>
    </xf>
    <xf numFmtId="0" fontId="15" fillId="0" borderId="0" xfId="0" applyFont="1"/>
    <xf numFmtId="0" fontId="3" fillId="6" borderId="1" xfId="0" applyFont="1" applyFill="1" applyBorder="1" applyAlignment="1">
      <alignment horizontal="center" vertical="top" wrapText="1"/>
    </xf>
    <xf numFmtId="0" fontId="11" fillId="6" borderId="1" xfId="0" applyFont="1" applyFill="1" applyBorder="1" applyAlignment="1">
      <alignment horizontal="center"/>
    </xf>
    <xf numFmtId="0" fontId="4" fillId="6" borderId="1" xfId="0" applyFont="1" applyFill="1" applyBorder="1" applyAlignment="1">
      <alignment vertical="top"/>
    </xf>
    <xf numFmtId="0" fontId="36" fillId="0" borderId="1" xfId="0" applyFont="1" applyBorder="1" applyAlignment="1">
      <alignment vertical="top" wrapText="1"/>
    </xf>
    <xf numFmtId="49" fontId="3" fillId="6" borderId="1" xfId="0" applyNumberFormat="1" applyFont="1" applyFill="1" applyBorder="1" applyAlignment="1">
      <alignment horizontal="center" vertical="top" wrapText="1"/>
    </xf>
    <xf numFmtId="0" fontId="2" fillId="8" borderId="4" xfId="0" applyFont="1" applyFill="1" applyBorder="1" applyAlignment="1">
      <alignment horizontal="center" vertical="center"/>
    </xf>
    <xf numFmtId="49" fontId="2" fillId="8" borderId="1" xfId="0" applyNumberFormat="1"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horizontal="center" vertical="center"/>
    </xf>
    <xf numFmtId="0" fontId="4" fillId="6" borderId="6" xfId="0" applyFont="1" applyFill="1" applyBorder="1"/>
    <xf numFmtId="0" fontId="11" fillId="6" borderId="6" xfId="0" applyFont="1" applyFill="1" applyBorder="1"/>
    <xf numFmtId="0" fontId="10" fillId="0" borderId="4" xfId="0" applyFont="1" applyBorder="1" applyAlignment="1">
      <alignment horizontal="center" vertical="center" wrapText="1"/>
    </xf>
    <xf numFmtId="49" fontId="18" fillId="8" borderId="1" xfId="0" applyNumberFormat="1" applyFont="1" applyFill="1" applyBorder="1" applyAlignment="1">
      <alignment horizontal="center" vertical="center" wrapText="1"/>
    </xf>
    <xf numFmtId="0" fontId="10" fillId="0" borderId="4" xfId="0" applyFont="1" applyBorder="1" applyAlignment="1">
      <alignment vertical="top" wrapText="1"/>
    </xf>
    <xf numFmtId="0" fontId="23" fillId="0" borderId="1" xfId="0" applyFont="1" applyBorder="1"/>
    <xf numFmtId="0" fontId="11" fillId="0" borderId="0" xfId="0" applyFont="1" applyAlignment="1">
      <alignment horizontal="right"/>
    </xf>
    <xf numFmtId="0" fontId="2" fillId="0" borderId="0" xfId="1" applyFont="1" applyBorder="1" applyAlignment="1" applyProtection="1">
      <alignment vertical="center"/>
    </xf>
    <xf numFmtId="0" fontId="4" fillId="6" borderId="4" xfId="0" applyFont="1" applyFill="1" applyBorder="1"/>
    <xf numFmtId="0" fontId="2" fillId="9" borderId="1" xfId="0" applyFont="1" applyFill="1" applyBorder="1" applyAlignment="1">
      <alignment horizontal="center" vertical="center" wrapText="1"/>
    </xf>
    <xf numFmtId="49" fontId="18"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xf>
    <xf numFmtId="0" fontId="2" fillId="5" borderId="0" xfId="0" applyFont="1" applyFill="1"/>
    <xf numFmtId="0" fontId="2" fillId="0" borderId="17" xfId="0" applyFont="1" applyBorder="1" applyAlignment="1">
      <alignment vertical="center" wrapText="1"/>
    </xf>
    <xf numFmtId="0" fontId="14" fillId="0" borderId="15" xfId="0" applyFont="1" applyBorder="1" applyAlignment="1">
      <alignment vertical="top" wrapText="1"/>
    </xf>
    <xf numFmtId="1" fontId="11" fillId="5" borderId="1" xfId="0" applyNumberFormat="1" applyFont="1" applyFill="1" applyBorder="1"/>
    <xf numFmtId="0" fontId="14" fillId="0" borderId="1" xfId="0" applyFont="1" applyBorder="1" applyAlignment="1">
      <alignment horizontal="center" vertical="center" wrapText="1"/>
    </xf>
    <xf numFmtId="1" fontId="20" fillId="6" borderId="1" xfId="0" applyNumberFormat="1" applyFont="1" applyFill="1" applyBorder="1"/>
    <xf numFmtId="0" fontId="23" fillId="0" borderId="0" xfId="0" applyFont="1"/>
    <xf numFmtId="0" fontId="9" fillId="5" borderId="0" xfId="0" applyFont="1" applyFill="1" applyAlignment="1">
      <alignment horizontal="left" vertical="top"/>
    </xf>
    <xf numFmtId="0" fontId="2" fillId="0" borderId="0" xfId="0" applyFont="1" applyAlignment="1" applyProtection="1">
      <alignment vertical="top" wrapText="1"/>
      <protection locked="0"/>
    </xf>
    <xf numFmtId="49" fontId="3" fillId="0" borderId="0" xfId="0" applyNumberFormat="1" applyFont="1" applyAlignment="1">
      <alignment vertical="top" wrapText="1"/>
    </xf>
    <xf numFmtId="49" fontId="3" fillId="5" borderId="0" xfId="0" applyNumberFormat="1" applyFont="1" applyFill="1" applyAlignment="1">
      <alignment wrapText="1"/>
    </xf>
    <xf numFmtId="0" fontId="10" fillId="0" borderId="1" xfId="0" applyFont="1" applyBorder="1" applyAlignment="1">
      <alignment horizontal="center" vertical="center" wrapText="1"/>
    </xf>
    <xf numFmtId="0" fontId="2" fillId="5" borderId="2" xfId="0" applyFont="1" applyFill="1" applyBorder="1" applyAlignment="1">
      <alignment horizontal="center" vertical="center" wrapText="1"/>
    </xf>
    <xf numFmtId="0" fontId="11" fillId="5" borderId="2" xfId="0" applyFont="1" applyFill="1" applyBorder="1"/>
    <xf numFmtId="0" fontId="4" fillId="5" borderId="6" xfId="0" applyFont="1" applyFill="1" applyBorder="1"/>
    <xf numFmtId="0" fontId="14" fillId="5" borderId="4" xfId="0" applyFont="1" applyFill="1" applyBorder="1" applyAlignment="1">
      <alignment horizontal="center" vertical="center" wrapText="1"/>
    </xf>
    <xf numFmtId="0" fontId="10" fillId="0" borderId="1" xfId="0" applyFont="1" applyBorder="1" applyAlignment="1">
      <alignment vertical="top" wrapText="1"/>
    </xf>
    <xf numFmtId="0" fontId="10" fillId="0" borderId="1" xfId="0" applyFont="1" applyBorder="1" applyAlignment="1">
      <alignment horizontal="left" vertical="top" wrapText="1"/>
    </xf>
    <xf numFmtId="0" fontId="4" fillId="3" borderId="1" xfId="0" applyFont="1" applyFill="1" applyBorder="1"/>
    <xf numFmtId="1" fontId="11" fillId="6" borderId="6" xfId="0" applyNumberFormat="1" applyFont="1" applyFill="1" applyBorder="1"/>
    <xf numFmtId="0" fontId="10" fillId="0" borderId="1" xfId="0" applyFont="1" applyBorder="1" applyAlignment="1" applyProtection="1">
      <alignment vertical="top" wrapText="1"/>
      <protection locked="0"/>
    </xf>
    <xf numFmtId="0" fontId="14" fillId="0" borderId="1" xfId="0" applyFont="1" applyBorder="1" applyAlignment="1">
      <alignment vertical="center"/>
    </xf>
    <xf numFmtId="0" fontId="4" fillId="0" borderId="0" xfId="0" applyFont="1" applyAlignment="1">
      <alignment vertical="center"/>
    </xf>
    <xf numFmtId="2" fontId="44" fillId="0" borderId="0" xfId="0" applyNumberFormat="1" applyFont="1" applyAlignment="1">
      <alignment horizontal="right"/>
    </xf>
    <xf numFmtId="0" fontId="18" fillId="11" borderId="1" xfId="0" applyFont="1" applyFill="1" applyBorder="1" applyAlignment="1">
      <alignment horizontal="center" vertical="center" wrapText="1"/>
    </xf>
    <xf numFmtId="0" fontId="6" fillId="7" borderId="2" xfId="1" applyFont="1" applyFill="1" applyBorder="1" applyAlignment="1" applyProtection="1">
      <alignment horizontal="center" vertical="center"/>
    </xf>
    <xf numFmtId="0" fontId="2" fillId="5" borderId="1" xfId="0" applyFont="1" applyFill="1" applyBorder="1" applyAlignment="1">
      <alignment horizontal="center" vertical="center"/>
    </xf>
    <xf numFmtId="2" fontId="24" fillId="0" borderId="0" xfId="0" applyNumberFormat="1" applyFont="1"/>
    <xf numFmtId="0" fontId="9" fillId="0" borderId="0" xfId="0" applyFont="1" applyAlignment="1">
      <alignment horizontal="left" vertical="top"/>
    </xf>
    <xf numFmtId="49" fontId="3" fillId="0" borderId="0" xfId="0" applyNumberFormat="1" applyFont="1" applyAlignment="1">
      <alignment wrapText="1"/>
    </xf>
    <xf numFmtId="1" fontId="46" fillId="0" borderId="1" xfId="0" applyNumberFormat="1" applyFont="1" applyBorder="1"/>
    <xf numFmtId="0" fontId="23" fillId="0" borderId="1" xfId="0" applyFont="1" applyBorder="1" applyAlignment="1">
      <alignment horizontal="center" vertical="center"/>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2" fontId="23" fillId="0" borderId="1" xfId="0" applyNumberFormat="1" applyFont="1" applyBorder="1"/>
    <xf numFmtId="0" fontId="4" fillId="12" borderId="1" xfId="0" applyFont="1" applyFill="1" applyBorder="1"/>
    <xf numFmtId="49" fontId="3" fillId="12" borderId="1" xfId="0" applyNumberFormat="1" applyFont="1" applyFill="1" applyBorder="1" applyAlignment="1">
      <alignment wrapText="1"/>
    </xf>
    <xf numFmtId="0" fontId="4" fillId="4" borderId="1" xfId="0" applyFont="1" applyFill="1" applyBorder="1"/>
    <xf numFmtId="0" fontId="4" fillId="2" borderId="4" xfId="0" applyFont="1" applyFill="1" applyBorder="1"/>
    <xf numFmtId="0" fontId="3" fillId="0" borderId="4" xfId="0" applyFont="1" applyBorder="1" applyAlignment="1">
      <alignment vertical="top" wrapText="1"/>
    </xf>
    <xf numFmtId="49" fontId="3" fillId="0" borderId="1" xfId="0" applyNumberFormat="1" applyFont="1" applyBorder="1" applyAlignment="1">
      <alignment horizontal="center" vertical="top" wrapText="1"/>
    </xf>
    <xf numFmtId="0" fontId="4" fillId="2" borderId="1" xfId="0" applyFont="1" applyFill="1" applyBorder="1" applyAlignment="1">
      <alignment vertical="top"/>
    </xf>
    <xf numFmtId="0" fontId="4" fillId="0" borderId="1" xfId="0" applyFont="1" applyBorder="1" applyAlignment="1">
      <alignment vertical="top"/>
    </xf>
    <xf numFmtId="0" fontId="3" fillId="0" borderId="4" xfId="0" applyFont="1" applyBorder="1" applyAlignment="1">
      <alignment vertical="top"/>
    </xf>
    <xf numFmtId="0" fontId="3" fillId="0" borderId="1" xfId="0" applyFont="1" applyBorder="1" applyAlignment="1">
      <alignment vertical="top" wrapText="1"/>
    </xf>
    <xf numFmtId="0" fontId="3" fillId="0" borderId="1" xfId="0" applyFont="1" applyBorder="1" applyAlignment="1">
      <alignment horizontal="center" vertical="top" wrapText="1"/>
    </xf>
    <xf numFmtId="0" fontId="11" fillId="2" borderId="1" xfId="0" applyFont="1" applyFill="1" applyBorder="1" applyAlignment="1">
      <alignment horizontal="center"/>
    </xf>
    <xf numFmtId="49" fontId="3" fillId="0" borderId="1" xfId="0" applyNumberFormat="1" applyFont="1" applyBorder="1" applyAlignment="1">
      <alignment horizontal="center" vertical="center" wrapText="1"/>
    </xf>
    <xf numFmtId="0" fontId="3" fillId="2" borderId="3" xfId="0" applyFont="1" applyFill="1" applyBorder="1" applyAlignment="1">
      <alignment vertical="top" wrapText="1"/>
    </xf>
    <xf numFmtId="49" fontId="3" fillId="2" borderId="3" xfId="0" applyNumberFormat="1" applyFont="1" applyFill="1" applyBorder="1" applyAlignment="1">
      <alignment horizontal="center" vertical="top" wrapText="1"/>
    </xf>
    <xf numFmtId="49" fontId="3" fillId="2" borderId="1" xfId="0" applyNumberFormat="1" applyFont="1" applyFill="1" applyBorder="1" applyAlignment="1">
      <alignment wrapText="1"/>
    </xf>
    <xf numFmtId="0" fontId="4" fillId="0" borderId="12" xfId="0" applyFont="1" applyBorder="1" applyAlignment="1">
      <alignment vertical="center"/>
      <extLst>
        <ext xmlns:xfpb="http://schemas.microsoft.com/office/spreadsheetml/2022/featurepropertybag" uri="{C7286773-470A-42A8-94C5-96B5CB345126}">
          <xfpb:xfComplement i="0"/>
        </ext>
      </extLst>
    </xf>
    <xf numFmtId="0" fontId="4" fillId="0" borderId="14" xfId="0" applyFont="1" applyBorder="1" applyAlignment="1">
      <alignment vertical="center"/>
      <extLst>
        <ext xmlns:xfpb="http://schemas.microsoft.com/office/spreadsheetml/2022/featurepropertybag" uri="{C7286773-470A-42A8-94C5-96B5CB345126}">
          <xfpb:xfComplement i="0"/>
        </ext>
      </extLst>
    </xf>
    <xf numFmtId="0" fontId="11" fillId="2" borderId="9" xfId="0" applyFont="1" applyFill="1" applyBorder="1"/>
    <xf numFmtId="0" fontId="4" fillId="2" borderId="9" xfId="0" applyFont="1" applyFill="1" applyBorder="1"/>
    <xf numFmtId="0" fontId="3" fillId="0" borderId="0" xfId="0" applyFont="1" applyAlignment="1" applyProtection="1">
      <alignment horizontal="left" vertical="center" wrapText="1"/>
      <protection locked="0"/>
    </xf>
    <xf numFmtId="0" fontId="3" fillId="0" borderId="0" xfId="0" applyFont="1" applyAlignment="1">
      <alignment vertical="top" wrapText="1"/>
    </xf>
    <xf numFmtId="49" fontId="3" fillId="4" borderId="1" xfId="0" applyNumberFormat="1" applyFont="1" applyFill="1" applyBorder="1" applyAlignment="1">
      <alignment vertical="top" wrapText="1"/>
    </xf>
    <xf numFmtId="49" fontId="4" fillId="4" borderId="1" xfId="0" applyNumberFormat="1" applyFont="1" applyFill="1" applyBorder="1" applyAlignment="1">
      <alignment horizontal="center"/>
    </xf>
    <xf numFmtId="0" fontId="12" fillId="0" borderId="1" xfId="0" applyFont="1" applyBorder="1"/>
    <xf numFmtId="2" fontId="4" fillId="0" borderId="1" xfId="0" applyNumberFormat="1" applyFont="1" applyBorder="1"/>
    <xf numFmtId="49" fontId="49" fillId="0" borderId="1" xfId="0" applyNumberFormat="1" applyFont="1" applyBorder="1" applyAlignment="1">
      <alignment horizontal="right"/>
    </xf>
    <xf numFmtId="1" fontId="50" fillId="0" borderId="21" xfId="0" applyNumberFormat="1" applyFont="1" applyBorder="1"/>
    <xf numFmtId="1" fontId="24" fillId="0" borderId="18" xfId="0" applyNumberFormat="1" applyFont="1" applyBorder="1"/>
    <xf numFmtId="49" fontId="18" fillId="13" borderId="1" xfId="0" applyNumberFormat="1" applyFont="1" applyFill="1" applyBorder="1" applyAlignment="1">
      <alignment horizontal="center" vertical="center" wrapText="1"/>
    </xf>
    <xf numFmtId="0" fontId="2" fillId="13" borderId="1" xfId="0" applyFont="1" applyFill="1" applyBorder="1" applyAlignment="1">
      <alignment horizontal="center" vertical="center"/>
    </xf>
    <xf numFmtId="0" fontId="14" fillId="0" borderId="0" xfId="0" applyFont="1" applyAlignment="1">
      <alignment vertical="center"/>
    </xf>
    <xf numFmtId="0" fontId="18" fillId="0" borderId="0" xfId="0" applyFont="1" applyAlignment="1">
      <alignment horizontal="center" vertical="top"/>
    </xf>
    <xf numFmtId="0" fontId="4" fillId="4" borderId="2" xfId="0" applyFont="1" applyFill="1" applyBorder="1"/>
    <xf numFmtId="0" fontId="4" fillId="4" borderId="3" xfId="0" applyFont="1" applyFill="1" applyBorder="1"/>
    <xf numFmtId="0" fontId="4" fillId="4" borderId="4" xfId="0" applyFont="1" applyFill="1" applyBorder="1"/>
    <xf numFmtId="0" fontId="4" fillId="4" borderId="0" xfId="0" applyFont="1" applyFill="1"/>
    <xf numFmtId="0" fontId="9" fillId="0" borderId="0" xfId="0" applyFont="1" applyAlignment="1">
      <alignment horizontal="right" wrapText="1"/>
      <extLst>
        <ext xmlns:xfpb="http://schemas.microsoft.com/office/spreadsheetml/2022/featurepropertybag" uri="{C7286773-470A-42A8-94C5-96B5CB345126}">
          <xfpb:xfComplement i="0"/>
        </ext>
      </extLst>
    </xf>
    <xf numFmtId="0" fontId="11" fillId="0" borderId="0" xfId="0" applyFont="1" applyAlignment="1">
      <alignment horizontal="left"/>
    </xf>
    <xf numFmtId="1" fontId="11" fillId="4" borderId="1" xfId="0" applyNumberFormat="1" applyFont="1" applyFill="1" applyBorder="1"/>
    <xf numFmtId="0" fontId="4" fillId="4" borderId="1" xfId="0" applyFont="1" applyFill="1" applyBorder="1" applyAlignment="1">
      <alignment vertical="top"/>
    </xf>
    <xf numFmtId="1" fontId="11" fillId="2" borderId="9" xfId="0" applyNumberFormat="1" applyFont="1" applyFill="1" applyBorder="1"/>
    <xf numFmtId="0" fontId="4" fillId="2" borderId="11" xfId="0" applyFont="1" applyFill="1" applyBorder="1"/>
    <xf numFmtId="0" fontId="4" fillId="2" borderId="5" xfId="0" applyFont="1" applyFill="1" applyBorder="1"/>
    <xf numFmtId="0" fontId="11" fillId="4" borderId="1" xfId="0" applyFont="1" applyFill="1" applyBorder="1"/>
    <xf numFmtId="0" fontId="2" fillId="0" borderId="0" xfId="0" applyFont="1" applyAlignment="1">
      <alignment vertical="center" wrapText="1"/>
    </xf>
    <xf numFmtId="49" fontId="4" fillId="4" borderId="3" xfId="0" applyNumberFormat="1" applyFont="1" applyFill="1" applyBorder="1" applyAlignment="1">
      <alignment horizontal="center"/>
    </xf>
    <xf numFmtId="49" fontId="4" fillId="2" borderId="1" xfId="0" applyNumberFormat="1" applyFont="1" applyFill="1" applyBorder="1" applyAlignment="1">
      <alignment horizontal="center"/>
    </xf>
    <xf numFmtId="0" fontId="11" fillId="2" borderId="1" xfId="0" applyFont="1" applyFill="1" applyBorder="1"/>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top" wrapText="1"/>
      <protection locked="0"/>
    </xf>
    <xf numFmtId="49" fontId="4" fillId="4" borderId="0" xfId="0" applyNumberFormat="1" applyFont="1" applyFill="1" applyAlignment="1">
      <alignment horizontal="center"/>
    </xf>
    <xf numFmtId="0" fontId="2" fillId="0" borderId="8" xfId="0" applyFont="1" applyBorder="1" applyAlignment="1">
      <alignment vertical="center" wrapText="1"/>
    </xf>
    <xf numFmtId="1" fontId="12" fillId="0" borderId="8" xfId="0" applyNumberFormat="1" applyFont="1" applyBorder="1"/>
    <xf numFmtId="2" fontId="24" fillId="0" borderId="8" xfId="0" applyNumberFormat="1" applyFont="1" applyBorder="1" applyAlignment="1">
      <alignment horizontal="right" vertical="center"/>
    </xf>
    <xf numFmtId="1" fontId="12" fillId="0" borderId="8" xfId="0" applyNumberFormat="1" applyFont="1" applyBorder="1" applyAlignment="1">
      <alignment horizontal="right" vertical="center"/>
    </xf>
    <xf numFmtId="0" fontId="42" fillId="0" borderId="0" xfId="0" applyFont="1" applyAlignment="1">
      <alignment horizontal="right" vertical="center" wrapText="1"/>
      <extLst>
        <ext xmlns:xfpb="http://schemas.microsoft.com/office/spreadsheetml/2022/featurepropertybag" uri="{C7286773-470A-42A8-94C5-96B5CB345126}">
          <xfpb:xfComplement i="0"/>
        </ext>
      </extLst>
    </xf>
    <xf numFmtId="0" fontId="2" fillId="0" borderId="0" xfId="0" applyFont="1" applyAlignment="1">
      <alignment horizontal="right" vertical="center" wrapText="1"/>
    </xf>
    <xf numFmtId="0" fontId="2" fillId="0" borderId="23" xfId="0" applyFont="1" applyBorder="1" applyAlignment="1">
      <alignment horizontal="right" vertical="center" wrapText="1"/>
    </xf>
    <xf numFmtId="0" fontId="2" fillId="0" borderId="8" xfId="0" applyFont="1" applyBorder="1" applyAlignment="1">
      <alignment horizontal="right" vertical="center" wrapText="1"/>
    </xf>
    <xf numFmtId="0" fontId="16" fillId="0" borderId="0" xfId="0" applyFont="1" applyAlignment="1">
      <alignment horizontal="left" vertical="center" wrapText="1"/>
    </xf>
    <xf numFmtId="0" fontId="14" fillId="7" borderId="0" xfId="0" applyFont="1" applyFill="1" applyAlignment="1">
      <alignment horizontal="center" vertical="center" wrapText="1"/>
    </xf>
    <xf numFmtId="2" fontId="16" fillId="0" borderId="1" xfId="1" applyNumberFormat="1" applyFont="1" applyBorder="1" applyAlignment="1" applyProtection="1">
      <alignment horizontal="center" vertical="center"/>
    </xf>
    <xf numFmtId="0" fontId="6" fillId="7" borderId="5" xfId="1" applyFont="1" applyFill="1" applyBorder="1" applyAlignment="1" applyProtection="1">
      <alignment horizontal="center" vertical="center"/>
    </xf>
    <xf numFmtId="2" fontId="14" fillId="0" borderId="1"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 xfId="0" applyFont="1" applyBorder="1" applyAlignment="1">
      <alignment horizontal="center" vertical="center" wrapText="1"/>
    </xf>
    <xf numFmtId="2" fontId="16" fillId="0" borderId="2" xfId="1" applyNumberFormat="1" applyFont="1" applyBorder="1" applyAlignment="1" applyProtection="1">
      <alignment horizontal="center" vertical="center"/>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0" borderId="12" xfId="0" applyFont="1" applyBorder="1" applyAlignment="1">
      <alignment horizontal="left" vertical="top" wrapText="1"/>
    </xf>
    <xf numFmtId="0" fontId="18" fillId="0" borderId="13" xfId="0" applyFont="1"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0" fontId="14" fillId="0" borderId="14" xfId="0" applyFont="1" applyBorder="1" applyAlignment="1">
      <alignment horizontal="left" vertical="top" wrapText="1"/>
    </xf>
    <xf numFmtId="0" fontId="14" fillId="0" borderId="15" xfId="0" applyFont="1" applyBorder="1" applyAlignment="1">
      <alignment horizontal="left" vertical="top" wrapText="1"/>
    </xf>
    <xf numFmtId="0" fontId="2" fillId="0" borderId="7" xfId="0" applyFont="1" applyBorder="1" applyAlignment="1">
      <alignment horizontal="left"/>
    </xf>
    <xf numFmtId="0" fontId="2" fillId="0" borderId="7" xfId="0" applyFont="1" applyBorder="1" applyAlignment="1">
      <alignment horizontal="right"/>
    </xf>
    <xf numFmtId="0" fontId="6" fillId="0" borderId="9" xfId="1" applyFont="1" applyBorder="1" applyAlignment="1" applyProtection="1">
      <alignment horizontal="center"/>
    </xf>
    <xf numFmtId="0" fontId="9" fillId="8" borderId="2" xfId="0" applyFont="1" applyFill="1" applyBorder="1" applyAlignment="1">
      <alignment horizontal="center" vertical="center"/>
    </xf>
    <xf numFmtId="0" fontId="9" fillId="8" borderId="4" xfId="0" applyFont="1" applyFill="1" applyBorder="1" applyAlignment="1">
      <alignment horizontal="center" vertical="center"/>
    </xf>
    <xf numFmtId="0" fontId="19" fillId="0" borderId="11" xfId="0" applyFont="1" applyBorder="1" applyAlignment="1">
      <alignment horizontal="left" vertical="top"/>
    </xf>
    <xf numFmtId="0" fontId="19" fillId="0" borderId="13" xfId="0" applyFont="1" applyBorder="1" applyAlignment="1">
      <alignment horizontal="left" vertical="top"/>
    </xf>
    <xf numFmtId="0" fontId="19" fillId="0" borderId="12" xfId="0" applyFont="1" applyBorder="1" applyAlignment="1">
      <alignment horizontal="left" vertical="top"/>
    </xf>
    <xf numFmtId="2" fontId="44" fillId="0" borderId="8" xfId="0" applyNumberFormat="1" applyFont="1" applyBorder="1" applyAlignment="1">
      <alignment horizontal="right" vertical="center"/>
    </xf>
    <xf numFmtId="0" fontId="2" fillId="0" borderId="1" xfId="1" applyFont="1" applyBorder="1" applyAlignment="1" applyProtection="1">
      <alignment horizontal="center" vertical="center"/>
    </xf>
    <xf numFmtId="0" fontId="11" fillId="0" borderId="0" xfId="0" applyFont="1" applyAlignment="1">
      <alignment horizontal="left"/>
    </xf>
    <xf numFmtId="0" fontId="9" fillId="5" borderId="1" xfId="0" applyFont="1" applyFill="1" applyBorder="1" applyAlignment="1">
      <alignment horizontal="left" vertical="top" wrapText="1"/>
    </xf>
    <xf numFmtId="0" fontId="9" fillId="5" borderId="1" xfId="0" applyFont="1" applyFill="1" applyBorder="1" applyAlignment="1">
      <alignment horizontal="left" vertical="top"/>
    </xf>
    <xf numFmtId="0" fontId="18" fillId="8" borderId="10" xfId="0" applyFont="1" applyFill="1" applyBorder="1" applyAlignment="1">
      <alignment horizontal="left" vertical="center" wrapText="1"/>
    </xf>
    <xf numFmtId="0" fontId="18" fillId="8" borderId="9" xfId="0" applyFont="1" applyFill="1" applyBorder="1" applyAlignment="1">
      <alignment horizontal="left" vertical="center" wrapText="1"/>
    </xf>
    <xf numFmtId="0" fontId="18" fillId="8" borderId="11" xfId="0" applyFont="1" applyFill="1" applyBorder="1" applyAlignment="1">
      <alignment horizontal="left" vertical="center" wrapText="1"/>
    </xf>
    <xf numFmtId="0" fontId="18" fillId="8" borderId="14" xfId="0" applyFont="1" applyFill="1" applyBorder="1" applyAlignment="1">
      <alignment horizontal="left" vertical="center" wrapText="1"/>
    </xf>
    <xf numFmtId="0" fontId="18" fillId="8" borderId="7" xfId="0" applyFont="1" applyFill="1" applyBorder="1" applyAlignment="1">
      <alignment horizontal="left" vertical="center" wrapText="1"/>
    </xf>
    <xf numFmtId="0" fontId="18" fillId="8" borderId="15" xfId="0" applyFont="1" applyFill="1" applyBorder="1" applyAlignment="1">
      <alignment horizontal="left" vertical="center" wrapText="1"/>
    </xf>
    <xf numFmtId="0" fontId="15" fillId="0" borderId="7" xfId="0" applyFont="1" applyBorder="1" applyAlignment="1">
      <alignment horizontal="left" vertical="top" wrapText="1"/>
    </xf>
    <xf numFmtId="0" fontId="2" fillId="9" borderId="5"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14" fillId="0" borderId="1" xfId="0" applyFont="1" applyBorder="1" applyAlignment="1">
      <alignment horizontal="left" vertical="top" wrapText="1"/>
    </xf>
    <xf numFmtId="0" fontId="18" fillId="0" borderId="1" xfId="0" applyFont="1" applyBorder="1" applyAlignment="1">
      <alignment horizontal="center" vertical="top"/>
    </xf>
    <xf numFmtId="0" fontId="2" fillId="0" borderId="8" xfId="0" applyFont="1" applyBorder="1" applyAlignment="1">
      <alignment horizontal="left" wrapText="1"/>
    </xf>
    <xf numFmtId="0" fontId="2" fillId="0" borderId="8" xfId="0" applyFont="1" applyBorder="1" applyAlignment="1">
      <alignment horizontal="left"/>
    </xf>
    <xf numFmtId="0" fontId="0" fillId="0" borderId="11" xfId="0" applyBorder="1" applyAlignment="1">
      <alignment horizontal="left" vertical="top" wrapText="1"/>
    </xf>
    <xf numFmtId="0" fontId="2" fillId="0" borderId="12" xfId="0" applyFont="1" applyBorder="1" applyAlignment="1">
      <alignment horizontal="left" vertical="top" wrapText="1"/>
    </xf>
    <xf numFmtId="0" fontId="0" fillId="0" borderId="13" xfId="0" applyBorder="1" applyAlignment="1">
      <alignment horizontal="left" vertical="top" wrapText="1"/>
    </xf>
    <xf numFmtId="0" fontId="18" fillId="5" borderId="10" xfId="0" applyFont="1" applyFill="1" applyBorder="1" applyAlignment="1">
      <alignment horizontal="left" vertical="top" wrapText="1"/>
    </xf>
    <xf numFmtId="0" fontId="18" fillId="5" borderId="11" xfId="0" applyFont="1" applyFill="1" applyBorder="1" applyAlignment="1">
      <alignment horizontal="left" vertical="top" wrapText="1"/>
    </xf>
    <xf numFmtId="0" fontId="18" fillId="5" borderId="12" xfId="0" applyFont="1" applyFill="1" applyBorder="1" applyAlignment="1">
      <alignment horizontal="left" vertical="top" wrapText="1"/>
    </xf>
    <xf numFmtId="0" fontId="18" fillId="5" borderId="13" xfId="0" applyFont="1" applyFill="1" applyBorder="1" applyAlignment="1">
      <alignment horizontal="left" vertical="top" wrapText="1"/>
    </xf>
    <xf numFmtId="0" fontId="2" fillId="5" borderId="10" xfId="0" applyFont="1" applyFill="1" applyBorder="1" applyAlignment="1">
      <alignment horizontal="left" vertical="top" wrapText="1"/>
    </xf>
    <xf numFmtId="0" fontId="31" fillId="5" borderId="11" xfId="0" applyFont="1" applyFill="1" applyBorder="1" applyAlignment="1">
      <alignment horizontal="left" vertical="top" wrapText="1"/>
    </xf>
    <xf numFmtId="0" fontId="31" fillId="5" borderId="12" xfId="0" applyFont="1" applyFill="1" applyBorder="1" applyAlignment="1">
      <alignment horizontal="left" vertical="top" wrapText="1"/>
    </xf>
    <xf numFmtId="0" fontId="31" fillId="5" borderId="13" xfId="0" applyFont="1" applyFill="1" applyBorder="1" applyAlignment="1">
      <alignment horizontal="left" vertical="top" wrapText="1"/>
    </xf>
    <xf numFmtId="0" fontId="31" fillId="5" borderId="14" xfId="0" applyFont="1" applyFill="1" applyBorder="1" applyAlignment="1">
      <alignment horizontal="left" vertical="top" wrapText="1"/>
    </xf>
    <xf numFmtId="0" fontId="31" fillId="5" borderId="15" xfId="0" applyFont="1" applyFill="1" applyBorder="1" applyAlignment="1">
      <alignment horizontal="left" vertical="top" wrapText="1"/>
    </xf>
    <xf numFmtId="0" fontId="18" fillId="11" borderId="1" xfId="0" applyFont="1" applyFill="1" applyBorder="1" applyAlignment="1">
      <alignment horizontal="center" vertical="center" wrapText="1"/>
    </xf>
    <xf numFmtId="0" fontId="17" fillId="0" borderId="13" xfId="0" applyFont="1" applyBorder="1" applyAlignment="1">
      <alignment horizontal="left" vertical="top" wrapText="1"/>
    </xf>
    <xf numFmtId="0" fontId="17" fillId="0" borderId="12"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16" fillId="0" borderId="0" xfId="0" applyFont="1" applyAlignment="1">
      <alignment horizontal="left" vertical="top" wrapText="1"/>
    </xf>
    <xf numFmtId="0" fontId="2" fillId="0" borderId="7" xfId="0" applyFont="1" applyBorder="1" applyAlignment="1">
      <alignment horizontal="center"/>
    </xf>
    <xf numFmtId="0" fontId="6" fillId="0" borderId="0" xfId="1" applyFont="1" applyBorder="1" applyAlignment="1" applyProtection="1">
      <alignment horizontal="center" vertical="center"/>
    </xf>
    <xf numFmtId="0" fontId="2" fillId="0" borderId="1" xfId="1" applyFont="1" applyBorder="1" applyAlignment="1" applyProtection="1">
      <alignment horizontal="center" vertical="center" wrapText="1"/>
    </xf>
    <xf numFmtId="0" fontId="14" fillId="0" borderId="1" xfId="0" applyFont="1" applyBorder="1" applyAlignment="1">
      <alignment horizontal="center"/>
    </xf>
    <xf numFmtId="0" fontId="18" fillId="11" borderId="2" xfId="0" applyFont="1" applyFill="1" applyBorder="1" applyAlignment="1">
      <alignment horizontal="center" vertical="center" wrapText="1"/>
    </xf>
    <xf numFmtId="0" fontId="18" fillId="11" borderId="4" xfId="0" applyFont="1" applyFill="1" applyBorder="1" applyAlignment="1">
      <alignment horizontal="center" vertical="center" wrapText="1"/>
    </xf>
    <xf numFmtId="0" fontId="18" fillId="11" borderId="3" xfId="0" applyFont="1" applyFill="1" applyBorder="1" applyAlignment="1">
      <alignment horizontal="center" vertical="center" wrapText="1"/>
    </xf>
    <xf numFmtId="0" fontId="6" fillId="0" borderId="7" xfId="1" applyFont="1" applyBorder="1" applyAlignment="1" applyProtection="1">
      <alignment horizontal="center" vertical="center"/>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11" fillId="0" borderId="9" xfId="0" applyFont="1" applyBorder="1" applyAlignment="1">
      <alignment horizontal="left"/>
    </xf>
    <xf numFmtId="0" fontId="11" fillId="0" borderId="9" xfId="0" applyFont="1" applyBorder="1" applyAlignment="1">
      <alignment horizontal="right"/>
    </xf>
    <xf numFmtId="0" fontId="32"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right" wrapText="1"/>
    </xf>
    <xf numFmtId="0" fontId="8" fillId="0" borderId="0" xfId="0" applyFont="1" applyAlignment="1">
      <alignment horizontal="left" wrapText="1"/>
    </xf>
    <xf numFmtId="0" fontId="14" fillId="0" borderId="2" xfId="0" applyFont="1" applyBorder="1" applyAlignment="1">
      <alignment horizontal="left" vertical="top" wrapText="1"/>
    </xf>
    <xf numFmtId="0" fontId="17" fillId="0" borderId="4" xfId="0" applyFont="1" applyBorder="1" applyAlignment="1">
      <alignment horizontal="left" vertical="top" wrapText="1"/>
    </xf>
    <xf numFmtId="0" fontId="41" fillId="0" borderId="7" xfId="0" applyFont="1" applyBorder="1" applyAlignment="1">
      <alignment horizontal="left" wrapText="1"/>
    </xf>
    <xf numFmtId="0" fontId="41" fillId="0" borderId="7" xfId="0" applyFont="1" applyBorder="1" applyAlignment="1">
      <alignment horizontal="left" vertical="center" wrapText="1"/>
    </xf>
    <xf numFmtId="0" fontId="2" fillId="10" borderId="1" xfId="0" applyFont="1" applyFill="1" applyBorder="1" applyAlignment="1">
      <alignment horizontal="center" vertical="top" wrapText="1"/>
    </xf>
    <xf numFmtId="0" fontId="8" fillId="0" borderId="7" xfId="0" applyFont="1" applyBorder="1" applyAlignment="1">
      <alignment horizontal="center" wrapText="1"/>
    </xf>
    <xf numFmtId="0" fontId="6" fillId="0" borderId="0" xfId="1" applyFont="1" applyBorder="1" applyAlignment="1" applyProtection="1">
      <alignment horizontal="center"/>
    </xf>
    <xf numFmtId="0" fontId="15" fillId="0" borderId="0" xfId="0" applyFont="1" applyAlignment="1">
      <alignment wrapText="1"/>
    </xf>
    <xf numFmtId="0" fontId="18" fillId="8" borderId="1" xfId="0" applyFont="1" applyFill="1" applyBorder="1" applyAlignment="1">
      <alignment horizontal="center" wrapText="1"/>
    </xf>
    <xf numFmtId="0" fontId="2" fillId="8" borderId="1" xfId="0" applyFont="1" applyFill="1" applyBorder="1" applyAlignment="1">
      <alignment horizontal="center" vertical="center" wrapText="1"/>
    </xf>
    <xf numFmtId="2" fontId="14" fillId="0" borderId="2" xfId="0" applyNumberFormat="1" applyFont="1" applyBorder="1" applyAlignment="1">
      <alignment horizontal="center" vertical="center" wrapText="1"/>
    </xf>
    <xf numFmtId="2" fontId="14" fillId="0" borderId="4" xfId="0" applyNumberFormat="1" applyFont="1" applyBorder="1" applyAlignment="1">
      <alignment horizontal="center" vertical="center" wrapText="1"/>
    </xf>
    <xf numFmtId="0" fontId="14" fillId="7" borderId="2" xfId="0" applyFont="1" applyFill="1" applyBorder="1" applyAlignment="1">
      <alignment horizontal="center" vertical="center" wrapText="1"/>
    </xf>
    <xf numFmtId="0" fontId="14" fillId="7" borderId="4" xfId="0" applyFont="1" applyFill="1" applyBorder="1" applyAlignment="1">
      <alignment horizontal="center" vertical="center" wrapText="1"/>
    </xf>
    <xf numFmtId="2" fontId="44" fillId="0" borderId="16" xfId="0" applyNumberFormat="1" applyFont="1" applyBorder="1" applyAlignment="1">
      <alignment horizontal="right"/>
    </xf>
    <xf numFmtId="2" fontId="44" fillId="0" borderId="0" xfId="0" applyNumberFormat="1" applyFont="1" applyAlignment="1">
      <alignment horizontal="right"/>
    </xf>
    <xf numFmtId="0" fontId="51" fillId="0" borderId="7"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8" fillId="0" borderId="2" xfId="0" applyFont="1" applyBorder="1" applyAlignment="1">
      <alignment horizontal="center" vertical="top"/>
    </xf>
    <xf numFmtId="0" fontId="18" fillId="0" borderId="3" xfId="0" applyFont="1" applyBorder="1" applyAlignment="1">
      <alignment horizontal="center" vertical="top"/>
    </xf>
    <xf numFmtId="0" fontId="18" fillId="0" borderId="4" xfId="0" applyFont="1" applyBorder="1" applyAlignment="1">
      <alignment horizontal="center" vertical="top"/>
    </xf>
    <xf numFmtId="0" fontId="18" fillId="13" borderId="1" xfId="0" applyFont="1" applyFill="1" applyBorder="1" applyAlignment="1">
      <alignment vertical="center" wrapText="1"/>
    </xf>
    <xf numFmtId="0" fontId="18" fillId="13" borderId="1" xfId="0" applyFont="1" applyFill="1" applyBorder="1" applyAlignment="1">
      <alignment horizontal="center" wrapText="1"/>
    </xf>
    <xf numFmtId="0" fontId="52" fillId="0" borderId="0" xfId="0" applyFont="1" applyAlignment="1">
      <alignment vertical="top" wrapText="1"/>
    </xf>
    <xf numFmtId="0" fontId="2" fillId="0" borderId="3" xfId="0" applyFont="1" applyBorder="1" applyAlignment="1">
      <alignment horizontal="left"/>
    </xf>
    <xf numFmtId="0" fontId="2" fillId="0" borderId="19" xfId="0" applyFont="1" applyBorder="1" applyAlignment="1">
      <alignment horizontal="left"/>
    </xf>
    <xf numFmtId="0" fontId="6" fillId="0" borderId="9" xfId="1" applyFont="1" applyBorder="1" applyAlignment="1" applyProtection="1">
      <alignment horizontal="center" vertical="center"/>
    </xf>
    <xf numFmtId="0" fontId="2" fillId="0" borderId="8" xfId="0" applyFont="1" applyBorder="1" applyAlignment="1">
      <alignment horizontal="center"/>
    </xf>
    <xf numFmtId="0" fontId="9" fillId="8" borderId="1" xfId="0" applyFont="1" applyFill="1" applyBorder="1" applyAlignment="1">
      <alignment horizontal="center" vertical="center"/>
    </xf>
    <xf numFmtId="0" fontId="10" fillId="0" borderId="5"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6" xfId="0" applyFont="1" applyBorder="1" applyAlignment="1">
      <alignment horizontal="center" vertical="center" wrapText="1"/>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14" fillId="0" borderId="2" xfId="0" applyFont="1" applyBorder="1" applyAlignment="1">
      <alignment wrapText="1"/>
    </xf>
    <xf numFmtId="0" fontId="14" fillId="0" borderId="4" xfId="0" applyFont="1" applyBorder="1" applyAlignment="1">
      <alignment wrapText="1"/>
    </xf>
    <xf numFmtId="0" fontId="18" fillId="0" borderId="1" xfId="0" applyFont="1" applyBorder="1" applyAlignment="1">
      <alignment horizontal="left" vertical="top" wrapText="1"/>
    </xf>
    <xf numFmtId="0" fontId="19" fillId="0" borderId="1" xfId="0" applyFont="1" applyBorder="1" applyAlignment="1">
      <alignment horizontal="left" vertical="top"/>
    </xf>
    <xf numFmtId="0" fontId="17" fillId="0" borderId="1" xfId="0" applyFont="1" applyBorder="1" applyAlignment="1">
      <alignment horizontal="left" vertical="top"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18" fillId="5" borderId="1" xfId="0" applyFont="1" applyFill="1" applyBorder="1" applyAlignment="1">
      <alignment horizontal="left" vertical="top" wrapText="1"/>
    </xf>
    <xf numFmtId="0" fontId="19" fillId="5" borderId="1" xfId="0" applyFont="1" applyFill="1" applyBorder="1" applyAlignment="1">
      <alignment horizontal="left" vertical="top" wrapText="1"/>
    </xf>
    <xf numFmtId="0" fontId="19" fillId="0" borderId="1" xfId="0" applyFont="1" applyBorder="1" applyAlignment="1">
      <alignment horizontal="left" vertical="top" wrapText="1"/>
    </xf>
    <xf numFmtId="0" fontId="2" fillId="0" borderId="9" xfId="0" applyFont="1" applyBorder="1" applyAlignment="1">
      <alignment horizontal="right"/>
    </xf>
    <xf numFmtId="0" fontId="2" fillId="0" borderId="22" xfId="0" applyFont="1" applyBorder="1" applyAlignment="1">
      <alignment horizontal="right"/>
    </xf>
    <xf numFmtId="0" fontId="54" fillId="0" borderId="0" xfId="0" applyFont="1" applyAlignment="1">
      <alignment horizontal="center"/>
    </xf>
    <xf numFmtId="2" fontId="16" fillId="0" borderId="4" xfId="1" applyNumberFormat="1" applyFont="1" applyBorder="1" applyAlignment="1" applyProtection="1">
      <alignment horizontal="center" vertical="center"/>
    </xf>
    <xf numFmtId="0" fontId="8" fillId="0" borderId="0" xfId="0" applyFont="1" applyAlignment="1">
      <alignment horizontal="center"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11" fillId="0" borderId="3" xfId="0" applyFont="1" applyBorder="1" applyAlignment="1">
      <alignment horizontal="left"/>
    </xf>
    <xf numFmtId="0" fontId="14" fillId="0" borderId="2" xfId="0" applyFont="1" applyBorder="1" applyAlignment="1">
      <alignment horizontal="left" vertical="center" wrapText="1"/>
    </xf>
    <xf numFmtId="0" fontId="17" fillId="0" borderId="4" xfId="0" applyFont="1" applyBorder="1" applyAlignment="1">
      <alignment horizontal="left" vertical="center" wrapText="1"/>
    </xf>
    <xf numFmtId="0" fontId="17" fillId="0" borderId="2" xfId="0" applyFont="1" applyBorder="1" applyAlignment="1">
      <alignment horizontal="left" vertical="center" wrapText="1"/>
    </xf>
    <xf numFmtId="0" fontId="14" fillId="0" borderId="1" xfId="0" applyFont="1" applyBorder="1" applyAlignment="1">
      <alignment vertical="top" wrapText="1"/>
    </xf>
    <xf numFmtId="0" fontId="17" fillId="0" borderId="1" xfId="0" applyFont="1" applyBorder="1" applyAlignment="1">
      <alignment vertical="top" wrapText="1"/>
    </xf>
    <xf numFmtId="0" fontId="4" fillId="4" borderId="2" xfId="0" applyFont="1" applyFill="1" applyBorder="1" applyAlignment="1"/>
    <xf numFmtId="0" fontId="4" fillId="4" borderId="4" xfId="0" applyFont="1" applyFill="1" applyBorder="1" applyAlignment="1"/>
    <xf numFmtId="0" fontId="2" fillId="0" borderId="7" xfId="0" applyFont="1" applyBorder="1" applyAlignment="1"/>
    <xf numFmtId="0" fontId="4" fillId="4" borderId="1" xfId="0" applyFont="1" applyFill="1" applyBorder="1" applyAlignment="1"/>
    <xf numFmtId="0" fontId="4" fillId="4" borderId="0" xfId="0" applyFont="1" applyFill="1" applyAlignment="1"/>
    <xf numFmtId="0" fontId="4" fillId="4" borderId="3" xfId="0" applyFont="1" applyFill="1" applyBorder="1" applyAlignment="1"/>
    <xf numFmtId="0" fontId="14" fillId="0" borderId="0" xfId="0" applyFont="1" applyAlignment="1"/>
    <xf numFmtId="0" fontId="15" fillId="0" borderId="7" xfId="0" applyFont="1" applyBorder="1" applyAlignment="1"/>
    <xf numFmtId="0" fontId="4" fillId="0" borderId="0" xfId="0" applyFont="1" applyAlignment="1"/>
    <xf numFmtId="0" fontId="0" fillId="0" borderId="2" xfId="0" applyBorder="1" applyAlignment="1"/>
    <xf numFmtId="0" fontId="0" fillId="0" borderId="4" xfId="0" applyBorder="1" applyAlignment="1"/>
    <xf numFmtId="0" fontId="4" fillId="4" borderId="10" xfId="0" applyFont="1" applyFill="1" applyBorder="1" applyAlignment="1"/>
    <xf numFmtId="0" fontId="4" fillId="4" borderId="11" xfId="0" applyFont="1" applyFill="1" applyBorder="1" applyAlignment="1"/>
    <xf numFmtId="0" fontId="14" fillId="0" borderId="7" xfId="0" applyFont="1" applyBorder="1" applyAlignment="1"/>
  </cellXfs>
  <cellStyles count="2">
    <cellStyle name="Hyperlink" xfId="1" builtinId="8"/>
    <cellStyle name="Normal" xfId="0" builtinId="0"/>
  </cellStyles>
  <dxfs count="0"/>
  <tableStyles count="0" defaultTableStyle="TableStyleMedium2" defaultPivotStyle="PivotStyleLight16"/>
  <colors>
    <mruColors>
      <color rgb="FF3699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136</xdr:row>
          <xdr:rowOff>66675</xdr:rowOff>
        </xdr:from>
        <xdr:to>
          <xdr:col>1</xdr:col>
          <xdr:colOff>219075</xdr:colOff>
          <xdr:row>137</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128</xdr:row>
          <xdr:rowOff>9525</xdr:rowOff>
        </xdr:from>
        <xdr:to>
          <xdr:col>1</xdr:col>
          <xdr:colOff>219075</xdr:colOff>
          <xdr:row>129</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BBD7D-D037-4591-B6F5-DF0F3DC0316E}">
  <dimension ref="B1:Q171"/>
  <sheetViews>
    <sheetView zoomScale="130" zoomScaleNormal="130" workbookViewId="0">
      <selection activeCell="B1" sqref="B1:Q1"/>
    </sheetView>
  </sheetViews>
  <sheetFormatPr defaultRowHeight="18"/>
  <cols>
    <col min="1" max="1" width="3" style="7" customWidth="1"/>
    <col min="2" max="2" width="3.5703125" style="7" customWidth="1"/>
    <col min="3" max="3" width="19.85546875" style="7" customWidth="1"/>
    <col min="4" max="4" width="27.140625" style="7" customWidth="1"/>
    <col min="5" max="5" width="16.85546875" style="1" customWidth="1"/>
    <col min="6" max="6" width="8.42578125" style="1" customWidth="1"/>
    <col min="7" max="7" width="5.85546875" style="1" customWidth="1"/>
    <col min="8" max="12" width="5.85546875" style="7" customWidth="1"/>
    <col min="13" max="13" width="6.5703125" style="7" customWidth="1"/>
    <col min="14" max="14" width="13.42578125" style="7" customWidth="1"/>
    <col min="15" max="15" width="28.5703125" style="7" customWidth="1"/>
    <col min="16" max="16" width="12" style="7" customWidth="1"/>
    <col min="17" max="17" width="11.140625" style="7" customWidth="1"/>
    <col min="18" max="259" width="8.85546875" style="7"/>
    <col min="260" max="260" width="13.42578125" style="7" customWidth="1"/>
    <col min="261" max="261" width="23.5703125" style="7" customWidth="1"/>
    <col min="262" max="263" width="8.42578125" style="7" customWidth="1"/>
    <col min="264" max="264" width="6.42578125" style="7" customWidth="1"/>
    <col min="265" max="265" width="5.5703125" style="7" customWidth="1"/>
    <col min="266" max="267" width="5.42578125" style="7" customWidth="1"/>
    <col min="268" max="268" width="6.5703125" style="7" bestFit="1" customWidth="1"/>
    <col min="269" max="270" width="5.42578125" style="7" customWidth="1"/>
    <col min="271" max="272" width="6.42578125" style="7" customWidth="1"/>
    <col min="273" max="273" width="37.140625" style="7" customWidth="1"/>
    <col min="274" max="515" width="8.85546875" style="7"/>
    <col min="516" max="516" width="13.42578125" style="7" customWidth="1"/>
    <col min="517" max="517" width="23.5703125" style="7" customWidth="1"/>
    <col min="518" max="519" width="8.42578125" style="7" customWidth="1"/>
    <col min="520" max="520" width="6.42578125" style="7" customWidth="1"/>
    <col min="521" max="521" width="5.5703125" style="7" customWidth="1"/>
    <col min="522" max="523" width="5.42578125" style="7" customWidth="1"/>
    <col min="524" max="524" width="6.5703125" style="7" bestFit="1" customWidth="1"/>
    <col min="525" max="526" width="5.42578125" style="7" customWidth="1"/>
    <col min="527" max="528" width="6.42578125" style="7" customWidth="1"/>
    <col min="529" max="529" width="37.140625" style="7" customWidth="1"/>
    <col min="530" max="771" width="8.85546875" style="7"/>
    <col min="772" max="772" width="13.42578125" style="7" customWidth="1"/>
    <col min="773" max="773" width="23.5703125" style="7" customWidth="1"/>
    <col min="774" max="775" width="8.42578125" style="7" customWidth="1"/>
    <col min="776" max="776" width="6.42578125" style="7" customWidth="1"/>
    <col min="777" max="777" width="5.5703125" style="7" customWidth="1"/>
    <col min="778" max="779" width="5.42578125" style="7" customWidth="1"/>
    <col min="780" max="780" width="6.5703125" style="7" bestFit="1" customWidth="1"/>
    <col min="781" max="782" width="5.42578125" style="7" customWidth="1"/>
    <col min="783" max="784" width="6.42578125" style="7" customWidth="1"/>
    <col min="785" max="785" width="37.140625" style="7" customWidth="1"/>
    <col min="786" max="1027" width="8.85546875" style="7"/>
    <col min="1028" max="1028" width="13.42578125" style="7" customWidth="1"/>
    <col min="1029" max="1029" width="23.5703125" style="7" customWidth="1"/>
    <col min="1030" max="1031" width="8.42578125" style="7" customWidth="1"/>
    <col min="1032" max="1032" width="6.42578125" style="7" customWidth="1"/>
    <col min="1033" max="1033" width="5.5703125" style="7" customWidth="1"/>
    <col min="1034" max="1035" width="5.42578125" style="7" customWidth="1"/>
    <col min="1036" max="1036" width="6.5703125" style="7" bestFit="1" customWidth="1"/>
    <col min="1037" max="1038" width="5.42578125" style="7" customWidth="1"/>
    <col min="1039" max="1040" width="6.42578125" style="7" customWidth="1"/>
    <col min="1041" max="1041" width="37.140625" style="7" customWidth="1"/>
    <col min="1042" max="1283" width="8.85546875" style="7"/>
    <col min="1284" max="1284" width="13.42578125" style="7" customWidth="1"/>
    <col min="1285" max="1285" width="23.5703125" style="7" customWidth="1"/>
    <col min="1286" max="1287" width="8.42578125" style="7" customWidth="1"/>
    <col min="1288" max="1288" width="6.42578125" style="7" customWidth="1"/>
    <col min="1289" max="1289" width="5.5703125" style="7" customWidth="1"/>
    <col min="1290" max="1291" width="5.42578125" style="7" customWidth="1"/>
    <col min="1292" max="1292" width="6.5703125" style="7" bestFit="1" customWidth="1"/>
    <col min="1293" max="1294" width="5.42578125" style="7" customWidth="1"/>
    <col min="1295" max="1296" width="6.42578125" style="7" customWidth="1"/>
    <col min="1297" max="1297" width="37.140625" style="7" customWidth="1"/>
    <col min="1298" max="1539" width="8.85546875" style="7"/>
    <col min="1540" max="1540" width="13.42578125" style="7" customWidth="1"/>
    <col min="1541" max="1541" width="23.5703125" style="7" customWidth="1"/>
    <col min="1542" max="1543" width="8.42578125" style="7" customWidth="1"/>
    <col min="1544" max="1544" width="6.42578125" style="7" customWidth="1"/>
    <col min="1545" max="1545" width="5.5703125" style="7" customWidth="1"/>
    <col min="1546" max="1547" width="5.42578125" style="7" customWidth="1"/>
    <col min="1548" max="1548" width="6.5703125" style="7" bestFit="1" customWidth="1"/>
    <col min="1549" max="1550" width="5.42578125" style="7" customWidth="1"/>
    <col min="1551" max="1552" width="6.42578125" style="7" customWidth="1"/>
    <col min="1553" max="1553" width="37.140625" style="7" customWidth="1"/>
    <col min="1554" max="1795" width="8.85546875" style="7"/>
    <col min="1796" max="1796" width="13.42578125" style="7" customWidth="1"/>
    <col min="1797" max="1797" width="23.5703125" style="7" customWidth="1"/>
    <col min="1798" max="1799" width="8.42578125" style="7" customWidth="1"/>
    <col min="1800" max="1800" width="6.42578125" style="7" customWidth="1"/>
    <col min="1801" max="1801" width="5.5703125" style="7" customWidth="1"/>
    <col min="1802" max="1803" width="5.42578125" style="7" customWidth="1"/>
    <col min="1804" max="1804" width="6.5703125" style="7" bestFit="1" customWidth="1"/>
    <col min="1805" max="1806" width="5.42578125" style="7" customWidth="1"/>
    <col min="1807" max="1808" width="6.42578125" style="7" customWidth="1"/>
    <col min="1809" max="1809" width="37.140625" style="7" customWidth="1"/>
    <col min="1810" max="2051" width="8.85546875" style="7"/>
    <col min="2052" max="2052" width="13.42578125" style="7" customWidth="1"/>
    <col min="2053" max="2053" width="23.5703125" style="7" customWidth="1"/>
    <col min="2054" max="2055" width="8.42578125" style="7" customWidth="1"/>
    <col min="2056" max="2056" width="6.42578125" style="7" customWidth="1"/>
    <col min="2057" max="2057" width="5.5703125" style="7" customWidth="1"/>
    <col min="2058" max="2059" width="5.42578125" style="7" customWidth="1"/>
    <col min="2060" max="2060" width="6.5703125" style="7" bestFit="1" customWidth="1"/>
    <col min="2061" max="2062" width="5.42578125" style="7" customWidth="1"/>
    <col min="2063" max="2064" width="6.42578125" style="7" customWidth="1"/>
    <col min="2065" max="2065" width="37.140625" style="7" customWidth="1"/>
    <col min="2066" max="2307" width="8.85546875" style="7"/>
    <col min="2308" max="2308" width="13.42578125" style="7" customWidth="1"/>
    <col min="2309" max="2309" width="23.5703125" style="7" customWidth="1"/>
    <col min="2310" max="2311" width="8.42578125" style="7" customWidth="1"/>
    <col min="2312" max="2312" width="6.42578125" style="7" customWidth="1"/>
    <col min="2313" max="2313" width="5.5703125" style="7" customWidth="1"/>
    <col min="2314" max="2315" width="5.42578125" style="7" customWidth="1"/>
    <col min="2316" max="2316" width="6.5703125" style="7" bestFit="1" customWidth="1"/>
    <col min="2317" max="2318" width="5.42578125" style="7" customWidth="1"/>
    <col min="2319" max="2320" width="6.42578125" style="7" customWidth="1"/>
    <col min="2321" max="2321" width="37.140625" style="7" customWidth="1"/>
    <col min="2322" max="2563" width="8.85546875" style="7"/>
    <col min="2564" max="2564" width="13.42578125" style="7" customWidth="1"/>
    <col min="2565" max="2565" width="23.5703125" style="7" customWidth="1"/>
    <col min="2566" max="2567" width="8.42578125" style="7" customWidth="1"/>
    <col min="2568" max="2568" width="6.42578125" style="7" customWidth="1"/>
    <col min="2569" max="2569" width="5.5703125" style="7" customWidth="1"/>
    <col min="2570" max="2571" width="5.42578125" style="7" customWidth="1"/>
    <col min="2572" max="2572" width="6.5703125" style="7" bestFit="1" customWidth="1"/>
    <col min="2573" max="2574" width="5.42578125" style="7" customWidth="1"/>
    <col min="2575" max="2576" width="6.42578125" style="7" customWidth="1"/>
    <col min="2577" max="2577" width="37.140625" style="7" customWidth="1"/>
    <col min="2578" max="2819" width="8.85546875" style="7"/>
    <col min="2820" max="2820" width="13.42578125" style="7" customWidth="1"/>
    <col min="2821" max="2821" width="23.5703125" style="7" customWidth="1"/>
    <col min="2822" max="2823" width="8.42578125" style="7" customWidth="1"/>
    <col min="2824" max="2824" width="6.42578125" style="7" customWidth="1"/>
    <col min="2825" max="2825" width="5.5703125" style="7" customWidth="1"/>
    <col min="2826" max="2827" width="5.42578125" style="7" customWidth="1"/>
    <col min="2828" max="2828" width="6.5703125" style="7" bestFit="1" customWidth="1"/>
    <col min="2829" max="2830" width="5.42578125" style="7" customWidth="1"/>
    <col min="2831" max="2832" width="6.42578125" style="7" customWidth="1"/>
    <col min="2833" max="2833" width="37.140625" style="7" customWidth="1"/>
    <col min="2834" max="3075" width="8.85546875" style="7"/>
    <col min="3076" max="3076" width="13.42578125" style="7" customWidth="1"/>
    <col min="3077" max="3077" width="23.5703125" style="7" customWidth="1"/>
    <col min="3078" max="3079" width="8.42578125" style="7" customWidth="1"/>
    <col min="3080" max="3080" width="6.42578125" style="7" customWidth="1"/>
    <col min="3081" max="3081" width="5.5703125" style="7" customWidth="1"/>
    <col min="3082" max="3083" width="5.42578125" style="7" customWidth="1"/>
    <col min="3084" max="3084" width="6.5703125" style="7" bestFit="1" customWidth="1"/>
    <col min="3085" max="3086" width="5.42578125" style="7" customWidth="1"/>
    <col min="3087" max="3088" width="6.42578125" style="7" customWidth="1"/>
    <col min="3089" max="3089" width="37.140625" style="7" customWidth="1"/>
    <col min="3090" max="3331" width="8.85546875" style="7"/>
    <col min="3332" max="3332" width="13.42578125" style="7" customWidth="1"/>
    <col min="3333" max="3333" width="23.5703125" style="7" customWidth="1"/>
    <col min="3334" max="3335" width="8.42578125" style="7" customWidth="1"/>
    <col min="3336" max="3336" width="6.42578125" style="7" customWidth="1"/>
    <col min="3337" max="3337" width="5.5703125" style="7" customWidth="1"/>
    <col min="3338" max="3339" width="5.42578125" style="7" customWidth="1"/>
    <col min="3340" max="3340" width="6.5703125" style="7" bestFit="1" customWidth="1"/>
    <col min="3341" max="3342" width="5.42578125" style="7" customWidth="1"/>
    <col min="3343" max="3344" width="6.42578125" style="7" customWidth="1"/>
    <col min="3345" max="3345" width="37.140625" style="7" customWidth="1"/>
    <col min="3346" max="3587" width="8.85546875" style="7"/>
    <col min="3588" max="3588" width="13.42578125" style="7" customWidth="1"/>
    <col min="3589" max="3589" width="23.5703125" style="7" customWidth="1"/>
    <col min="3590" max="3591" width="8.42578125" style="7" customWidth="1"/>
    <col min="3592" max="3592" width="6.42578125" style="7" customWidth="1"/>
    <col min="3593" max="3593" width="5.5703125" style="7" customWidth="1"/>
    <col min="3594" max="3595" width="5.42578125" style="7" customWidth="1"/>
    <col min="3596" max="3596" width="6.5703125" style="7" bestFit="1" customWidth="1"/>
    <col min="3597" max="3598" width="5.42578125" style="7" customWidth="1"/>
    <col min="3599" max="3600" width="6.42578125" style="7" customWidth="1"/>
    <col min="3601" max="3601" width="37.140625" style="7" customWidth="1"/>
    <col min="3602" max="3843" width="8.85546875" style="7"/>
    <col min="3844" max="3844" width="13.42578125" style="7" customWidth="1"/>
    <col min="3845" max="3845" width="23.5703125" style="7" customWidth="1"/>
    <col min="3846" max="3847" width="8.42578125" style="7" customWidth="1"/>
    <col min="3848" max="3848" width="6.42578125" style="7" customWidth="1"/>
    <col min="3849" max="3849" width="5.5703125" style="7" customWidth="1"/>
    <col min="3850" max="3851" width="5.42578125" style="7" customWidth="1"/>
    <col min="3852" max="3852" width="6.5703125" style="7" bestFit="1" customWidth="1"/>
    <col min="3853" max="3854" width="5.42578125" style="7" customWidth="1"/>
    <col min="3855" max="3856" width="6.42578125" style="7" customWidth="1"/>
    <col min="3857" max="3857" width="37.140625" style="7" customWidth="1"/>
    <col min="3858" max="4099" width="8.85546875" style="7"/>
    <col min="4100" max="4100" width="13.42578125" style="7" customWidth="1"/>
    <col min="4101" max="4101" width="23.5703125" style="7" customWidth="1"/>
    <col min="4102" max="4103" width="8.42578125" style="7" customWidth="1"/>
    <col min="4104" max="4104" width="6.42578125" style="7" customWidth="1"/>
    <col min="4105" max="4105" width="5.5703125" style="7" customWidth="1"/>
    <col min="4106" max="4107" width="5.42578125" style="7" customWidth="1"/>
    <col min="4108" max="4108" width="6.5703125" style="7" bestFit="1" customWidth="1"/>
    <col min="4109" max="4110" width="5.42578125" style="7" customWidth="1"/>
    <col min="4111" max="4112" width="6.42578125" style="7" customWidth="1"/>
    <col min="4113" max="4113" width="37.140625" style="7" customWidth="1"/>
    <col min="4114" max="4355" width="8.85546875" style="7"/>
    <col min="4356" max="4356" width="13.42578125" style="7" customWidth="1"/>
    <col min="4357" max="4357" width="23.5703125" style="7" customWidth="1"/>
    <col min="4358" max="4359" width="8.42578125" style="7" customWidth="1"/>
    <col min="4360" max="4360" width="6.42578125" style="7" customWidth="1"/>
    <col min="4361" max="4361" width="5.5703125" style="7" customWidth="1"/>
    <col min="4362" max="4363" width="5.42578125" style="7" customWidth="1"/>
    <col min="4364" max="4364" width="6.5703125" style="7" bestFit="1" customWidth="1"/>
    <col min="4365" max="4366" width="5.42578125" style="7" customWidth="1"/>
    <col min="4367" max="4368" width="6.42578125" style="7" customWidth="1"/>
    <col min="4369" max="4369" width="37.140625" style="7" customWidth="1"/>
    <col min="4370" max="4611" width="8.85546875" style="7"/>
    <col min="4612" max="4612" width="13.42578125" style="7" customWidth="1"/>
    <col min="4613" max="4613" width="23.5703125" style="7" customWidth="1"/>
    <col min="4614" max="4615" width="8.42578125" style="7" customWidth="1"/>
    <col min="4616" max="4616" width="6.42578125" style="7" customWidth="1"/>
    <col min="4617" max="4617" width="5.5703125" style="7" customWidth="1"/>
    <col min="4618" max="4619" width="5.42578125" style="7" customWidth="1"/>
    <col min="4620" max="4620" width="6.5703125" style="7" bestFit="1" customWidth="1"/>
    <col min="4621" max="4622" width="5.42578125" style="7" customWidth="1"/>
    <col min="4623" max="4624" width="6.42578125" style="7" customWidth="1"/>
    <col min="4625" max="4625" width="37.140625" style="7" customWidth="1"/>
    <col min="4626" max="4867" width="8.85546875" style="7"/>
    <col min="4868" max="4868" width="13.42578125" style="7" customWidth="1"/>
    <col min="4869" max="4869" width="23.5703125" style="7" customWidth="1"/>
    <col min="4870" max="4871" width="8.42578125" style="7" customWidth="1"/>
    <col min="4872" max="4872" width="6.42578125" style="7" customWidth="1"/>
    <col min="4873" max="4873" width="5.5703125" style="7" customWidth="1"/>
    <col min="4874" max="4875" width="5.42578125" style="7" customWidth="1"/>
    <col min="4876" max="4876" width="6.5703125" style="7" bestFit="1" customWidth="1"/>
    <col min="4877" max="4878" width="5.42578125" style="7" customWidth="1"/>
    <col min="4879" max="4880" width="6.42578125" style="7" customWidth="1"/>
    <col min="4881" max="4881" width="37.140625" style="7" customWidth="1"/>
    <col min="4882" max="5123" width="8.85546875" style="7"/>
    <col min="5124" max="5124" width="13.42578125" style="7" customWidth="1"/>
    <col min="5125" max="5125" width="23.5703125" style="7" customWidth="1"/>
    <col min="5126" max="5127" width="8.42578125" style="7" customWidth="1"/>
    <col min="5128" max="5128" width="6.42578125" style="7" customWidth="1"/>
    <col min="5129" max="5129" width="5.5703125" style="7" customWidth="1"/>
    <col min="5130" max="5131" width="5.42578125" style="7" customWidth="1"/>
    <col min="5132" max="5132" width="6.5703125" style="7" bestFit="1" customWidth="1"/>
    <col min="5133" max="5134" width="5.42578125" style="7" customWidth="1"/>
    <col min="5135" max="5136" width="6.42578125" style="7" customWidth="1"/>
    <col min="5137" max="5137" width="37.140625" style="7" customWidth="1"/>
    <col min="5138" max="5379" width="8.85546875" style="7"/>
    <col min="5380" max="5380" width="13.42578125" style="7" customWidth="1"/>
    <col min="5381" max="5381" width="23.5703125" style="7" customWidth="1"/>
    <col min="5382" max="5383" width="8.42578125" style="7" customWidth="1"/>
    <col min="5384" max="5384" width="6.42578125" style="7" customWidth="1"/>
    <col min="5385" max="5385" width="5.5703125" style="7" customWidth="1"/>
    <col min="5386" max="5387" width="5.42578125" style="7" customWidth="1"/>
    <col min="5388" max="5388" width="6.5703125" style="7" bestFit="1" customWidth="1"/>
    <col min="5389" max="5390" width="5.42578125" style="7" customWidth="1"/>
    <col min="5391" max="5392" width="6.42578125" style="7" customWidth="1"/>
    <col min="5393" max="5393" width="37.140625" style="7" customWidth="1"/>
    <col min="5394" max="5635" width="8.85546875" style="7"/>
    <col min="5636" max="5636" width="13.42578125" style="7" customWidth="1"/>
    <col min="5637" max="5637" width="23.5703125" style="7" customWidth="1"/>
    <col min="5638" max="5639" width="8.42578125" style="7" customWidth="1"/>
    <col min="5640" max="5640" width="6.42578125" style="7" customWidth="1"/>
    <col min="5641" max="5641" width="5.5703125" style="7" customWidth="1"/>
    <col min="5642" max="5643" width="5.42578125" style="7" customWidth="1"/>
    <col min="5644" max="5644" width="6.5703125" style="7" bestFit="1" customWidth="1"/>
    <col min="5645" max="5646" width="5.42578125" style="7" customWidth="1"/>
    <col min="5647" max="5648" width="6.42578125" style="7" customWidth="1"/>
    <col min="5649" max="5649" width="37.140625" style="7" customWidth="1"/>
    <col min="5650" max="5891" width="8.85546875" style="7"/>
    <col min="5892" max="5892" width="13.42578125" style="7" customWidth="1"/>
    <col min="5893" max="5893" width="23.5703125" style="7" customWidth="1"/>
    <col min="5894" max="5895" width="8.42578125" style="7" customWidth="1"/>
    <col min="5896" max="5896" width="6.42578125" style="7" customWidth="1"/>
    <col min="5897" max="5897" width="5.5703125" style="7" customWidth="1"/>
    <col min="5898" max="5899" width="5.42578125" style="7" customWidth="1"/>
    <col min="5900" max="5900" width="6.5703125" style="7" bestFit="1" customWidth="1"/>
    <col min="5901" max="5902" width="5.42578125" style="7" customWidth="1"/>
    <col min="5903" max="5904" width="6.42578125" style="7" customWidth="1"/>
    <col min="5905" max="5905" width="37.140625" style="7" customWidth="1"/>
    <col min="5906" max="6147" width="8.85546875" style="7"/>
    <col min="6148" max="6148" width="13.42578125" style="7" customWidth="1"/>
    <col min="6149" max="6149" width="23.5703125" style="7" customWidth="1"/>
    <col min="6150" max="6151" width="8.42578125" style="7" customWidth="1"/>
    <col min="6152" max="6152" width="6.42578125" style="7" customWidth="1"/>
    <col min="6153" max="6153" width="5.5703125" style="7" customWidth="1"/>
    <col min="6154" max="6155" width="5.42578125" style="7" customWidth="1"/>
    <col min="6156" max="6156" width="6.5703125" style="7" bestFit="1" customWidth="1"/>
    <col min="6157" max="6158" width="5.42578125" style="7" customWidth="1"/>
    <col min="6159" max="6160" width="6.42578125" style="7" customWidth="1"/>
    <col min="6161" max="6161" width="37.140625" style="7" customWidth="1"/>
    <col min="6162" max="6403" width="8.85546875" style="7"/>
    <col min="6404" max="6404" width="13.42578125" style="7" customWidth="1"/>
    <col min="6405" max="6405" width="23.5703125" style="7" customWidth="1"/>
    <col min="6406" max="6407" width="8.42578125" style="7" customWidth="1"/>
    <col min="6408" max="6408" width="6.42578125" style="7" customWidth="1"/>
    <col min="6409" max="6409" width="5.5703125" style="7" customWidth="1"/>
    <col min="6410" max="6411" width="5.42578125" style="7" customWidth="1"/>
    <col min="6412" max="6412" width="6.5703125" style="7" bestFit="1" customWidth="1"/>
    <col min="6413" max="6414" width="5.42578125" style="7" customWidth="1"/>
    <col min="6415" max="6416" width="6.42578125" style="7" customWidth="1"/>
    <col min="6417" max="6417" width="37.140625" style="7" customWidth="1"/>
    <col min="6418" max="6659" width="8.85546875" style="7"/>
    <col min="6660" max="6660" width="13.42578125" style="7" customWidth="1"/>
    <col min="6661" max="6661" width="23.5703125" style="7" customWidth="1"/>
    <col min="6662" max="6663" width="8.42578125" style="7" customWidth="1"/>
    <col min="6664" max="6664" width="6.42578125" style="7" customWidth="1"/>
    <col min="6665" max="6665" width="5.5703125" style="7" customWidth="1"/>
    <col min="6666" max="6667" width="5.42578125" style="7" customWidth="1"/>
    <col min="6668" max="6668" width="6.5703125" style="7" bestFit="1" customWidth="1"/>
    <col min="6669" max="6670" width="5.42578125" style="7" customWidth="1"/>
    <col min="6671" max="6672" width="6.42578125" style="7" customWidth="1"/>
    <col min="6673" max="6673" width="37.140625" style="7" customWidth="1"/>
    <col min="6674" max="6915" width="8.85546875" style="7"/>
    <col min="6916" max="6916" width="13.42578125" style="7" customWidth="1"/>
    <col min="6917" max="6917" width="23.5703125" style="7" customWidth="1"/>
    <col min="6918" max="6919" width="8.42578125" style="7" customWidth="1"/>
    <col min="6920" max="6920" width="6.42578125" style="7" customWidth="1"/>
    <col min="6921" max="6921" width="5.5703125" style="7" customWidth="1"/>
    <col min="6922" max="6923" width="5.42578125" style="7" customWidth="1"/>
    <col min="6924" max="6924" width="6.5703125" style="7" bestFit="1" customWidth="1"/>
    <col min="6925" max="6926" width="5.42578125" style="7" customWidth="1"/>
    <col min="6927" max="6928" width="6.42578125" style="7" customWidth="1"/>
    <col min="6929" max="6929" width="37.140625" style="7" customWidth="1"/>
    <col min="6930" max="7171" width="8.85546875" style="7"/>
    <col min="7172" max="7172" width="13.42578125" style="7" customWidth="1"/>
    <col min="7173" max="7173" width="23.5703125" style="7" customWidth="1"/>
    <col min="7174" max="7175" width="8.42578125" style="7" customWidth="1"/>
    <col min="7176" max="7176" width="6.42578125" style="7" customWidth="1"/>
    <col min="7177" max="7177" width="5.5703125" style="7" customWidth="1"/>
    <col min="7178" max="7179" width="5.42578125" style="7" customWidth="1"/>
    <col min="7180" max="7180" width="6.5703125" style="7" bestFit="1" customWidth="1"/>
    <col min="7181" max="7182" width="5.42578125" style="7" customWidth="1"/>
    <col min="7183" max="7184" width="6.42578125" style="7" customWidth="1"/>
    <col min="7185" max="7185" width="37.140625" style="7" customWidth="1"/>
    <col min="7186" max="7427" width="8.85546875" style="7"/>
    <col min="7428" max="7428" width="13.42578125" style="7" customWidth="1"/>
    <col min="7429" max="7429" width="23.5703125" style="7" customWidth="1"/>
    <col min="7430" max="7431" width="8.42578125" style="7" customWidth="1"/>
    <col min="7432" max="7432" width="6.42578125" style="7" customWidth="1"/>
    <col min="7433" max="7433" width="5.5703125" style="7" customWidth="1"/>
    <col min="7434" max="7435" width="5.42578125" style="7" customWidth="1"/>
    <col min="7436" max="7436" width="6.5703125" style="7" bestFit="1" customWidth="1"/>
    <col min="7437" max="7438" width="5.42578125" style="7" customWidth="1"/>
    <col min="7439" max="7440" width="6.42578125" style="7" customWidth="1"/>
    <col min="7441" max="7441" width="37.140625" style="7" customWidth="1"/>
    <col min="7442" max="7683" width="8.85546875" style="7"/>
    <col min="7684" max="7684" width="13.42578125" style="7" customWidth="1"/>
    <col min="7685" max="7685" width="23.5703125" style="7" customWidth="1"/>
    <col min="7686" max="7687" width="8.42578125" style="7" customWidth="1"/>
    <col min="7688" max="7688" width="6.42578125" style="7" customWidth="1"/>
    <col min="7689" max="7689" width="5.5703125" style="7" customWidth="1"/>
    <col min="7690" max="7691" width="5.42578125" style="7" customWidth="1"/>
    <col min="7692" max="7692" width="6.5703125" style="7" bestFit="1" customWidth="1"/>
    <col min="7693" max="7694" width="5.42578125" style="7" customWidth="1"/>
    <col min="7695" max="7696" width="6.42578125" style="7" customWidth="1"/>
    <col min="7697" max="7697" width="37.140625" style="7" customWidth="1"/>
    <col min="7698" max="7939" width="8.85546875" style="7"/>
    <col min="7940" max="7940" width="13.42578125" style="7" customWidth="1"/>
    <col min="7941" max="7941" width="23.5703125" style="7" customWidth="1"/>
    <col min="7942" max="7943" width="8.42578125" style="7" customWidth="1"/>
    <col min="7944" max="7944" width="6.42578125" style="7" customWidth="1"/>
    <col min="7945" max="7945" width="5.5703125" style="7" customWidth="1"/>
    <col min="7946" max="7947" width="5.42578125" style="7" customWidth="1"/>
    <col min="7948" max="7948" width="6.5703125" style="7" bestFit="1" customWidth="1"/>
    <col min="7949" max="7950" width="5.42578125" style="7" customWidth="1"/>
    <col min="7951" max="7952" width="6.42578125" style="7" customWidth="1"/>
    <col min="7953" max="7953" width="37.140625" style="7" customWidth="1"/>
    <col min="7954" max="8195" width="8.85546875" style="7"/>
    <col min="8196" max="8196" width="13.42578125" style="7" customWidth="1"/>
    <col min="8197" max="8197" width="23.5703125" style="7" customWidth="1"/>
    <col min="8198" max="8199" width="8.42578125" style="7" customWidth="1"/>
    <col min="8200" max="8200" width="6.42578125" style="7" customWidth="1"/>
    <col min="8201" max="8201" width="5.5703125" style="7" customWidth="1"/>
    <col min="8202" max="8203" width="5.42578125" style="7" customWidth="1"/>
    <col min="8204" max="8204" width="6.5703125" style="7" bestFit="1" customWidth="1"/>
    <col min="8205" max="8206" width="5.42578125" style="7" customWidth="1"/>
    <col min="8207" max="8208" width="6.42578125" style="7" customWidth="1"/>
    <col min="8209" max="8209" width="37.140625" style="7" customWidth="1"/>
    <col min="8210" max="8451" width="8.85546875" style="7"/>
    <col min="8452" max="8452" width="13.42578125" style="7" customWidth="1"/>
    <col min="8453" max="8453" width="23.5703125" style="7" customWidth="1"/>
    <col min="8454" max="8455" width="8.42578125" style="7" customWidth="1"/>
    <col min="8456" max="8456" width="6.42578125" style="7" customWidth="1"/>
    <col min="8457" max="8457" width="5.5703125" style="7" customWidth="1"/>
    <col min="8458" max="8459" width="5.42578125" style="7" customWidth="1"/>
    <col min="8460" max="8460" width="6.5703125" style="7" bestFit="1" customWidth="1"/>
    <col min="8461" max="8462" width="5.42578125" style="7" customWidth="1"/>
    <col min="8463" max="8464" width="6.42578125" style="7" customWidth="1"/>
    <col min="8465" max="8465" width="37.140625" style="7" customWidth="1"/>
    <col min="8466" max="8707" width="8.85546875" style="7"/>
    <col min="8708" max="8708" width="13.42578125" style="7" customWidth="1"/>
    <col min="8709" max="8709" width="23.5703125" style="7" customWidth="1"/>
    <col min="8710" max="8711" width="8.42578125" style="7" customWidth="1"/>
    <col min="8712" max="8712" width="6.42578125" style="7" customWidth="1"/>
    <col min="8713" max="8713" width="5.5703125" style="7" customWidth="1"/>
    <col min="8714" max="8715" width="5.42578125" style="7" customWidth="1"/>
    <col min="8716" max="8716" width="6.5703125" style="7" bestFit="1" customWidth="1"/>
    <col min="8717" max="8718" width="5.42578125" style="7" customWidth="1"/>
    <col min="8719" max="8720" width="6.42578125" style="7" customWidth="1"/>
    <col min="8721" max="8721" width="37.140625" style="7" customWidth="1"/>
    <col min="8722" max="8963" width="8.85546875" style="7"/>
    <col min="8964" max="8964" width="13.42578125" style="7" customWidth="1"/>
    <col min="8965" max="8965" width="23.5703125" style="7" customWidth="1"/>
    <col min="8966" max="8967" width="8.42578125" style="7" customWidth="1"/>
    <col min="8968" max="8968" width="6.42578125" style="7" customWidth="1"/>
    <col min="8969" max="8969" width="5.5703125" style="7" customWidth="1"/>
    <col min="8970" max="8971" width="5.42578125" style="7" customWidth="1"/>
    <col min="8972" max="8972" width="6.5703125" style="7" bestFit="1" customWidth="1"/>
    <col min="8973" max="8974" width="5.42578125" style="7" customWidth="1"/>
    <col min="8975" max="8976" width="6.42578125" style="7" customWidth="1"/>
    <col min="8977" max="8977" width="37.140625" style="7" customWidth="1"/>
    <col min="8978" max="9219" width="8.85546875" style="7"/>
    <col min="9220" max="9220" width="13.42578125" style="7" customWidth="1"/>
    <col min="9221" max="9221" width="23.5703125" style="7" customWidth="1"/>
    <col min="9222" max="9223" width="8.42578125" style="7" customWidth="1"/>
    <col min="9224" max="9224" width="6.42578125" style="7" customWidth="1"/>
    <col min="9225" max="9225" width="5.5703125" style="7" customWidth="1"/>
    <col min="9226" max="9227" width="5.42578125" style="7" customWidth="1"/>
    <col min="9228" max="9228" width="6.5703125" style="7" bestFit="1" customWidth="1"/>
    <col min="9229" max="9230" width="5.42578125" style="7" customWidth="1"/>
    <col min="9231" max="9232" width="6.42578125" style="7" customWidth="1"/>
    <col min="9233" max="9233" width="37.140625" style="7" customWidth="1"/>
    <col min="9234" max="9475" width="8.85546875" style="7"/>
    <col min="9476" max="9476" width="13.42578125" style="7" customWidth="1"/>
    <col min="9477" max="9477" width="23.5703125" style="7" customWidth="1"/>
    <col min="9478" max="9479" width="8.42578125" style="7" customWidth="1"/>
    <col min="9480" max="9480" width="6.42578125" style="7" customWidth="1"/>
    <col min="9481" max="9481" width="5.5703125" style="7" customWidth="1"/>
    <col min="9482" max="9483" width="5.42578125" style="7" customWidth="1"/>
    <col min="9484" max="9484" width="6.5703125" style="7" bestFit="1" customWidth="1"/>
    <col min="9485" max="9486" width="5.42578125" style="7" customWidth="1"/>
    <col min="9487" max="9488" width="6.42578125" style="7" customWidth="1"/>
    <col min="9489" max="9489" width="37.140625" style="7" customWidth="1"/>
    <col min="9490" max="9731" width="8.85546875" style="7"/>
    <col min="9732" max="9732" width="13.42578125" style="7" customWidth="1"/>
    <col min="9733" max="9733" width="23.5703125" style="7" customWidth="1"/>
    <col min="9734" max="9735" width="8.42578125" style="7" customWidth="1"/>
    <col min="9736" max="9736" width="6.42578125" style="7" customWidth="1"/>
    <col min="9737" max="9737" width="5.5703125" style="7" customWidth="1"/>
    <col min="9738" max="9739" width="5.42578125" style="7" customWidth="1"/>
    <col min="9740" max="9740" width="6.5703125" style="7" bestFit="1" customWidth="1"/>
    <col min="9741" max="9742" width="5.42578125" style="7" customWidth="1"/>
    <col min="9743" max="9744" width="6.42578125" style="7" customWidth="1"/>
    <col min="9745" max="9745" width="37.140625" style="7" customWidth="1"/>
    <col min="9746" max="9987" width="8.85546875" style="7"/>
    <col min="9988" max="9988" width="13.42578125" style="7" customWidth="1"/>
    <col min="9989" max="9989" width="23.5703125" style="7" customWidth="1"/>
    <col min="9990" max="9991" width="8.42578125" style="7" customWidth="1"/>
    <col min="9992" max="9992" width="6.42578125" style="7" customWidth="1"/>
    <col min="9993" max="9993" width="5.5703125" style="7" customWidth="1"/>
    <col min="9994" max="9995" width="5.42578125" style="7" customWidth="1"/>
    <col min="9996" max="9996" width="6.5703125" style="7" bestFit="1" customWidth="1"/>
    <col min="9997" max="9998" width="5.42578125" style="7" customWidth="1"/>
    <col min="9999" max="10000" width="6.42578125" style="7" customWidth="1"/>
    <col min="10001" max="10001" width="37.140625" style="7" customWidth="1"/>
    <col min="10002" max="10243" width="8.85546875" style="7"/>
    <col min="10244" max="10244" width="13.42578125" style="7" customWidth="1"/>
    <col min="10245" max="10245" width="23.5703125" style="7" customWidth="1"/>
    <col min="10246" max="10247" width="8.42578125" style="7" customWidth="1"/>
    <col min="10248" max="10248" width="6.42578125" style="7" customWidth="1"/>
    <col min="10249" max="10249" width="5.5703125" style="7" customWidth="1"/>
    <col min="10250" max="10251" width="5.42578125" style="7" customWidth="1"/>
    <col min="10252" max="10252" width="6.5703125" style="7" bestFit="1" customWidth="1"/>
    <col min="10253" max="10254" width="5.42578125" style="7" customWidth="1"/>
    <col min="10255" max="10256" width="6.42578125" style="7" customWidth="1"/>
    <col min="10257" max="10257" width="37.140625" style="7" customWidth="1"/>
    <col min="10258" max="10499" width="8.85546875" style="7"/>
    <col min="10500" max="10500" width="13.42578125" style="7" customWidth="1"/>
    <col min="10501" max="10501" width="23.5703125" style="7" customWidth="1"/>
    <col min="10502" max="10503" width="8.42578125" style="7" customWidth="1"/>
    <col min="10504" max="10504" width="6.42578125" style="7" customWidth="1"/>
    <col min="10505" max="10505" width="5.5703125" style="7" customWidth="1"/>
    <col min="10506" max="10507" width="5.42578125" style="7" customWidth="1"/>
    <col min="10508" max="10508" width="6.5703125" style="7" bestFit="1" customWidth="1"/>
    <col min="10509" max="10510" width="5.42578125" style="7" customWidth="1"/>
    <col min="10511" max="10512" width="6.42578125" style="7" customWidth="1"/>
    <col min="10513" max="10513" width="37.140625" style="7" customWidth="1"/>
    <col min="10514" max="10755" width="8.85546875" style="7"/>
    <col min="10756" max="10756" width="13.42578125" style="7" customWidth="1"/>
    <col min="10757" max="10757" width="23.5703125" style="7" customWidth="1"/>
    <col min="10758" max="10759" width="8.42578125" style="7" customWidth="1"/>
    <col min="10760" max="10760" width="6.42578125" style="7" customWidth="1"/>
    <col min="10761" max="10761" width="5.5703125" style="7" customWidth="1"/>
    <col min="10762" max="10763" width="5.42578125" style="7" customWidth="1"/>
    <col min="10764" max="10764" width="6.5703125" style="7" bestFit="1" customWidth="1"/>
    <col min="10765" max="10766" width="5.42578125" style="7" customWidth="1"/>
    <col min="10767" max="10768" width="6.42578125" style="7" customWidth="1"/>
    <col min="10769" max="10769" width="37.140625" style="7" customWidth="1"/>
    <col min="10770" max="11011" width="8.85546875" style="7"/>
    <col min="11012" max="11012" width="13.42578125" style="7" customWidth="1"/>
    <col min="11013" max="11013" width="23.5703125" style="7" customWidth="1"/>
    <col min="11014" max="11015" width="8.42578125" style="7" customWidth="1"/>
    <col min="11016" max="11016" width="6.42578125" style="7" customWidth="1"/>
    <col min="11017" max="11017" width="5.5703125" style="7" customWidth="1"/>
    <col min="11018" max="11019" width="5.42578125" style="7" customWidth="1"/>
    <col min="11020" max="11020" width="6.5703125" style="7" bestFit="1" customWidth="1"/>
    <col min="11021" max="11022" width="5.42578125" style="7" customWidth="1"/>
    <col min="11023" max="11024" width="6.42578125" style="7" customWidth="1"/>
    <col min="11025" max="11025" width="37.140625" style="7" customWidth="1"/>
    <col min="11026" max="11267" width="8.85546875" style="7"/>
    <col min="11268" max="11268" width="13.42578125" style="7" customWidth="1"/>
    <col min="11269" max="11269" width="23.5703125" style="7" customWidth="1"/>
    <col min="11270" max="11271" width="8.42578125" style="7" customWidth="1"/>
    <col min="11272" max="11272" width="6.42578125" style="7" customWidth="1"/>
    <col min="11273" max="11273" width="5.5703125" style="7" customWidth="1"/>
    <col min="11274" max="11275" width="5.42578125" style="7" customWidth="1"/>
    <col min="11276" max="11276" width="6.5703125" style="7" bestFit="1" customWidth="1"/>
    <col min="11277" max="11278" width="5.42578125" style="7" customWidth="1"/>
    <col min="11279" max="11280" width="6.42578125" style="7" customWidth="1"/>
    <col min="11281" max="11281" width="37.140625" style="7" customWidth="1"/>
    <col min="11282" max="11523" width="8.85546875" style="7"/>
    <col min="11524" max="11524" width="13.42578125" style="7" customWidth="1"/>
    <col min="11525" max="11525" width="23.5703125" style="7" customWidth="1"/>
    <col min="11526" max="11527" width="8.42578125" style="7" customWidth="1"/>
    <col min="11528" max="11528" width="6.42578125" style="7" customWidth="1"/>
    <col min="11529" max="11529" width="5.5703125" style="7" customWidth="1"/>
    <col min="11530" max="11531" width="5.42578125" style="7" customWidth="1"/>
    <col min="11532" max="11532" width="6.5703125" style="7" bestFit="1" customWidth="1"/>
    <col min="11533" max="11534" width="5.42578125" style="7" customWidth="1"/>
    <col min="11535" max="11536" width="6.42578125" style="7" customWidth="1"/>
    <col min="11537" max="11537" width="37.140625" style="7" customWidth="1"/>
    <col min="11538" max="11779" width="8.85546875" style="7"/>
    <col min="11780" max="11780" width="13.42578125" style="7" customWidth="1"/>
    <col min="11781" max="11781" width="23.5703125" style="7" customWidth="1"/>
    <col min="11782" max="11783" width="8.42578125" style="7" customWidth="1"/>
    <col min="11784" max="11784" width="6.42578125" style="7" customWidth="1"/>
    <col min="11785" max="11785" width="5.5703125" style="7" customWidth="1"/>
    <col min="11786" max="11787" width="5.42578125" style="7" customWidth="1"/>
    <col min="11788" max="11788" width="6.5703125" style="7" bestFit="1" customWidth="1"/>
    <col min="11789" max="11790" width="5.42578125" style="7" customWidth="1"/>
    <col min="11791" max="11792" width="6.42578125" style="7" customWidth="1"/>
    <col min="11793" max="11793" width="37.140625" style="7" customWidth="1"/>
    <col min="11794" max="12035" width="8.85546875" style="7"/>
    <col min="12036" max="12036" width="13.42578125" style="7" customWidth="1"/>
    <col min="12037" max="12037" width="23.5703125" style="7" customWidth="1"/>
    <col min="12038" max="12039" width="8.42578125" style="7" customWidth="1"/>
    <col min="12040" max="12040" width="6.42578125" style="7" customWidth="1"/>
    <col min="12041" max="12041" width="5.5703125" style="7" customWidth="1"/>
    <col min="12042" max="12043" width="5.42578125" style="7" customWidth="1"/>
    <col min="12044" max="12044" width="6.5703125" style="7" bestFit="1" customWidth="1"/>
    <col min="12045" max="12046" width="5.42578125" style="7" customWidth="1"/>
    <col min="12047" max="12048" width="6.42578125" style="7" customWidth="1"/>
    <col min="12049" max="12049" width="37.140625" style="7" customWidth="1"/>
    <col min="12050" max="12291" width="8.85546875" style="7"/>
    <col min="12292" max="12292" width="13.42578125" style="7" customWidth="1"/>
    <col min="12293" max="12293" width="23.5703125" style="7" customWidth="1"/>
    <col min="12294" max="12295" width="8.42578125" style="7" customWidth="1"/>
    <col min="12296" max="12296" width="6.42578125" style="7" customWidth="1"/>
    <col min="12297" max="12297" width="5.5703125" style="7" customWidth="1"/>
    <col min="12298" max="12299" width="5.42578125" style="7" customWidth="1"/>
    <col min="12300" max="12300" width="6.5703125" style="7" bestFit="1" customWidth="1"/>
    <col min="12301" max="12302" width="5.42578125" style="7" customWidth="1"/>
    <col min="12303" max="12304" width="6.42578125" style="7" customWidth="1"/>
    <col min="12305" max="12305" width="37.140625" style="7" customWidth="1"/>
    <col min="12306" max="12547" width="8.85546875" style="7"/>
    <col min="12548" max="12548" width="13.42578125" style="7" customWidth="1"/>
    <col min="12549" max="12549" width="23.5703125" style="7" customWidth="1"/>
    <col min="12550" max="12551" width="8.42578125" style="7" customWidth="1"/>
    <col min="12552" max="12552" width="6.42578125" style="7" customWidth="1"/>
    <col min="12553" max="12553" width="5.5703125" style="7" customWidth="1"/>
    <col min="12554" max="12555" width="5.42578125" style="7" customWidth="1"/>
    <col min="12556" max="12556" width="6.5703125" style="7" bestFit="1" customWidth="1"/>
    <col min="12557" max="12558" width="5.42578125" style="7" customWidth="1"/>
    <col min="12559" max="12560" width="6.42578125" style="7" customWidth="1"/>
    <col min="12561" max="12561" width="37.140625" style="7" customWidth="1"/>
    <col min="12562" max="12803" width="8.85546875" style="7"/>
    <col min="12804" max="12804" width="13.42578125" style="7" customWidth="1"/>
    <col min="12805" max="12805" width="23.5703125" style="7" customWidth="1"/>
    <col min="12806" max="12807" width="8.42578125" style="7" customWidth="1"/>
    <col min="12808" max="12808" width="6.42578125" style="7" customWidth="1"/>
    <col min="12809" max="12809" width="5.5703125" style="7" customWidth="1"/>
    <col min="12810" max="12811" width="5.42578125" style="7" customWidth="1"/>
    <col min="12812" max="12812" width="6.5703125" style="7" bestFit="1" customWidth="1"/>
    <col min="12813" max="12814" width="5.42578125" style="7" customWidth="1"/>
    <col min="12815" max="12816" width="6.42578125" style="7" customWidth="1"/>
    <col min="12817" max="12817" width="37.140625" style="7" customWidth="1"/>
    <col min="12818" max="13059" width="8.85546875" style="7"/>
    <col min="13060" max="13060" width="13.42578125" style="7" customWidth="1"/>
    <col min="13061" max="13061" width="23.5703125" style="7" customWidth="1"/>
    <col min="13062" max="13063" width="8.42578125" style="7" customWidth="1"/>
    <col min="13064" max="13064" width="6.42578125" style="7" customWidth="1"/>
    <col min="13065" max="13065" width="5.5703125" style="7" customWidth="1"/>
    <col min="13066" max="13067" width="5.42578125" style="7" customWidth="1"/>
    <col min="13068" max="13068" width="6.5703125" style="7" bestFit="1" customWidth="1"/>
    <col min="13069" max="13070" width="5.42578125" style="7" customWidth="1"/>
    <col min="13071" max="13072" width="6.42578125" style="7" customWidth="1"/>
    <col min="13073" max="13073" width="37.140625" style="7" customWidth="1"/>
    <col min="13074" max="13315" width="8.85546875" style="7"/>
    <col min="13316" max="13316" width="13.42578125" style="7" customWidth="1"/>
    <col min="13317" max="13317" width="23.5703125" style="7" customWidth="1"/>
    <col min="13318" max="13319" width="8.42578125" style="7" customWidth="1"/>
    <col min="13320" max="13320" width="6.42578125" style="7" customWidth="1"/>
    <col min="13321" max="13321" width="5.5703125" style="7" customWidth="1"/>
    <col min="13322" max="13323" width="5.42578125" style="7" customWidth="1"/>
    <col min="13324" max="13324" width="6.5703125" style="7" bestFit="1" customWidth="1"/>
    <col min="13325" max="13326" width="5.42578125" style="7" customWidth="1"/>
    <col min="13327" max="13328" width="6.42578125" style="7" customWidth="1"/>
    <col min="13329" max="13329" width="37.140625" style="7" customWidth="1"/>
    <col min="13330" max="13571" width="8.85546875" style="7"/>
    <col min="13572" max="13572" width="13.42578125" style="7" customWidth="1"/>
    <col min="13573" max="13573" width="23.5703125" style="7" customWidth="1"/>
    <col min="13574" max="13575" width="8.42578125" style="7" customWidth="1"/>
    <col min="13576" max="13576" width="6.42578125" style="7" customWidth="1"/>
    <col min="13577" max="13577" width="5.5703125" style="7" customWidth="1"/>
    <col min="13578" max="13579" width="5.42578125" style="7" customWidth="1"/>
    <col min="13580" max="13580" width="6.5703125" style="7" bestFit="1" customWidth="1"/>
    <col min="13581" max="13582" width="5.42578125" style="7" customWidth="1"/>
    <col min="13583" max="13584" width="6.42578125" style="7" customWidth="1"/>
    <col min="13585" max="13585" width="37.140625" style="7" customWidth="1"/>
    <col min="13586" max="13827" width="8.85546875" style="7"/>
    <col min="13828" max="13828" width="13.42578125" style="7" customWidth="1"/>
    <col min="13829" max="13829" width="23.5703125" style="7" customWidth="1"/>
    <col min="13830" max="13831" width="8.42578125" style="7" customWidth="1"/>
    <col min="13832" max="13832" width="6.42578125" style="7" customWidth="1"/>
    <col min="13833" max="13833" width="5.5703125" style="7" customWidth="1"/>
    <col min="13834" max="13835" width="5.42578125" style="7" customWidth="1"/>
    <col min="13836" max="13836" width="6.5703125" style="7" bestFit="1" customWidth="1"/>
    <col min="13837" max="13838" width="5.42578125" style="7" customWidth="1"/>
    <col min="13839" max="13840" width="6.42578125" style="7" customWidth="1"/>
    <col min="13841" max="13841" width="37.140625" style="7" customWidth="1"/>
    <col min="13842" max="14083" width="8.85546875" style="7"/>
    <col min="14084" max="14084" width="13.42578125" style="7" customWidth="1"/>
    <col min="14085" max="14085" width="23.5703125" style="7" customWidth="1"/>
    <col min="14086" max="14087" width="8.42578125" style="7" customWidth="1"/>
    <col min="14088" max="14088" width="6.42578125" style="7" customWidth="1"/>
    <col min="14089" max="14089" width="5.5703125" style="7" customWidth="1"/>
    <col min="14090" max="14091" width="5.42578125" style="7" customWidth="1"/>
    <col min="14092" max="14092" width="6.5703125" style="7" bestFit="1" customWidth="1"/>
    <col min="14093" max="14094" width="5.42578125" style="7" customWidth="1"/>
    <col min="14095" max="14096" width="6.42578125" style="7" customWidth="1"/>
    <col min="14097" max="14097" width="37.140625" style="7" customWidth="1"/>
    <col min="14098" max="14339" width="8.85546875" style="7"/>
    <col min="14340" max="14340" width="13.42578125" style="7" customWidth="1"/>
    <col min="14341" max="14341" width="23.5703125" style="7" customWidth="1"/>
    <col min="14342" max="14343" width="8.42578125" style="7" customWidth="1"/>
    <col min="14344" max="14344" width="6.42578125" style="7" customWidth="1"/>
    <col min="14345" max="14345" width="5.5703125" style="7" customWidth="1"/>
    <col min="14346" max="14347" width="5.42578125" style="7" customWidth="1"/>
    <col min="14348" max="14348" width="6.5703125" style="7" bestFit="1" customWidth="1"/>
    <col min="14349" max="14350" width="5.42578125" style="7" customWidth="1"/>
    <col min="14351" max="14352" width="6.42578125" style="7" customWidth="1"/>
    <col min="14353" max="14353" width="37.140625" style="7" customWidth="1"/>
    <col min="14354" max="14595" width="8.85546875" style="7"/>
    <col min="14596" max="14596" width="13.42578125" style="7" customWidth="1"/>
    <col min="14597" max="14597" width="23.5703125" style="7" customWidth="1"/>
    <col min="14598" max="14599" width="8.42578125" style="7" customWidth="1"/>
    <col min="14600" max="14600" width="6.42578125" style="7" customWidth="1"/>
    <col min="14601" max="14601" width="5.5703125" style="7" customWidth="1"/>
    <col min="14602" max="14603" width="5.42578125" style="7" customWidth="1"/>
    <col min="14604" max="14604" width="6.5703125" style="7" bestFit="1" customWidth="1"/>
    <col min="14605" max="14606" width="5.42578125" style="7" customWidth="1"/>
    <col min="14607" max="14608" width="6.42578125" style="7" customWidth="1"/>
    <col min="14609" max="14609" width="37.140625" style="7" customWidth="1"/>
    <col min="14610" max="14851" width="8.85546875" style="7"/>
    <col min="14852" max="14852" width="13.42578125" style="7" customWidth="1"/>
    <col min="14853" max="14853" width="23.5703125" style="7" customWidth="1"/>
    <col min="14854" max="14855" width="8.42578125" style="7" customWidth="1"/>
    <col min="14856" max="14856" width="6.42578125" style="7" customWidth="1"/>
    <col min="14857" max="14857" width="5.5703125" style="7" customWidth="1"/>
    <col min="14858" max="14859" width="5.42578125" style="7" customWidth="1"/>
    <col min="14860" max="14860" width="6.5703125" style="7" bestFit="1" customWidth="1"/>
    <col min="14861" max="14862" width="5.42578125" style="7" customWidth="1"/>
    <col min="14863" max="14864" width="6.42578125" style="7" customWidth="1"/>
    <col min="14865" max="14865" width="37.140625" style="7" customWidth="1"/>
    <col min="14866" max="15107" width="8.85546875" style="7"/>
    <col min="15108" max="15108" width="13.42578125" style="7" customWidth="1"/>
    <col min="15109" max="15109" width="23.5703125" style="7" customWidth="1"/>
    <col min="15110" max="15111" width="8.42578125" style="7" customWidth="1"/>
    <col min="15112" max="15112" width="6.42578125" style="7" customWidth="1"/>
    <col min="15113" max="15113" width="5.5703125" style="7" customWidth="1"/>
    <col min="15114" max="15115" width="5.42578125" style="7" customWidth="1"/>
    <col min="15116" max="15116" width="6.5703125" style="7" bestFit="1" customWidth="1"/>
    <col min="15117" max="15118" width="5.42578125" style="7" customWidth="1"/>
    <col min="15119" max="15120" width="6.42578125" style="7" customWidth="1"/>
    <col min="15121" max="15121" width="37.140625" style="7" customWidth="1"/>
    <col min="15122" max="15363" width="8.85546875" style="7"/>
    <col min="15364" max="15364" width="13.42578125" style="7" customWidth="1"/>
    <col min="15365" max="15365" width="23.5703125" style="7" customWidth="1"/>
    <col min="15366" max="15367" width="8.42578125" style="7" customWidth="1"/>
    <col min="15368" max="15368" width="6.42578125" style="7" customWidth="1"/>
    <col min="15369" max="15369" width="5.5703125" style="7" customWidth="1"/>
    <col min="15370" max="15371" width="5.42578125" style="7" customWidth="1"/>
    <col min="15372" max="15372" width="6.5703125" style="7" bestFit="1" customWidth="1"/>
    <col min="15373" max="15374" width="5.42578125" style="7" customWidth="1"/>
    <col min="15375" max="15376" width="6.42578125" style="7" customWidth="1"/>
    <col min="15377" max="15377" width="37.140625" style="7" customWidth="1"/>
    <col min="15378" max="15619" width="8.85546875" style="7"/>
    <col min="15620" max="15620" width="13.42578125" style="7" customWidth="1"/>
    <col min="15621" max="15621" width="23.5703125" style="7" customWidth="1"/>
    <col min="15622" max="15623" width="8.42578125" style="7" customWidth="1"/>
    <col min="15624" max="15624" width="6.42578125" style="7" customWidth="1"/>
    <col min="15625" max="15625" width="5.5703125" style="7" customWidth="1"/>
    <col min="15626" max="15627" width="5.42578125" style="7" customWidth="1"/>
    <col min="15628" max="15628" width="6.5703125" style="7" bestFit="1" customWidth="1"/>
    <col min="15629" max="15630" width="5.42578125" style="7" customWidth="1"/>
    <col min="15631" max="15632" width="6.42578125" style="7" customWidth="1"/>
    <col min="15633" max="15633" width="37.140625" style="7" customWidth="1"/>
    <col min="15634" max="15875" width="8.85546875" style="7"/>
    <col min="15876" max="15876" width="13.42578125" style="7" customWidth="1"/>
    <col min="15877" max="15877" width="23.5703125" style="7" customWidth="1"/>
    <col min="15878" max="15879" width="8.42578125" style="7" customWidth="1"/>
    <col min="15880" max="15880" width="6.42578125" style="7" customWidth="1"/>
    <col min="15881" max="15881" width="5.5703125" style="7" customWidth="1"/>
    <col min="15882" max="15883" width="5.42578125" style="7" customWidth="1"/>
    <col min="15884" max="15884" width="6.5703125" style="7" bestFit="1" customWidth="1"/>
    <col min="15885" max="15886" width="5.42578125" style="7" customWidth="1"/>
    <col min="15887" max="15888" width="6.42578125" style="7" customWidth="1"/>
    <col min="15889" max="15889" width="37.140625" style="7" customWidth="1"/>
    <col min="15890" max="16131" width="8.85546875" style="7"/>
    <col min="16132" max="16132" width="13.42578125" style="7" customWidth="1"/>
    <col min="16133" max="16133" width="23.5703125" style="7" customWidth="1"/>
    <col min="16134" max="16135" width="8.42578125" style="7" customWidth="1"/>
    <col min="16136" max="16136" width="6.42578125" style="7" customWidth="1"/>
    <col min="16137" max="16137" width="5.5703125" style="7" customWidth="1"/>
    <col min="16138" max="16139" width="5.42578125" style="7" customWidth="1"/>
    <col min="16140" max="16140" width="6.5703125" style="7" bestFit="1" customWidth="1"/>
    <col min="16141" max="16142" width="5.42578125" style="7" customWidth="1"/>
    <col min="16143" max="16144" width="6.42578125" style="7" customWidth="1"/>
    <col min="16145" max="16145" width="37.140625" style="7" customWidth="1"/>
    <col min="16146" max="16383" width="8.85546875" style="7"/>
    <col min="16384" max="16384" width="8.85546875" style="7" customWidth="1"/>
  </cols>
  <sheetData>
    <row r="1" spans="2:17" s="2" customFormat="1" ht="18" customHeight="1">
      <c r="B1" s="259" t="s">
        <v>0</v>
      </c>
      <c r="C1" s="259"/>
      <c r="D1" s="259"/>
      <c r="E1" s="259"/>
      <c r="F1" s="259"/>
      <c r="G1" s="259"/>
      <c r="H1" s="259"/>
      <c r="I1" s="259"/>
      <c r="J1" s="259"/>
      <c r="K1" s="259"/>
      <c r="L1" s="259"/>
      <c r="M1" s="259"/>
      <c r="N1" s="259"/>
      <c r="O1" s="259"/>
      <c r="P1" s="259"/>
      <c r="Q1" s="259"/>
    </row>
    <row r="2" spans="2:17" s="4" customFormat="1" ht="72.95" customHeight="1">
      <c r="B2" s="270" t="s">
        <v>1</v>
      </c>
      <c r="C2" s="271"/>
      <c r="D2" s="271"/>
      <c r="E2" s="271"/>
      <c r="F2" s="271"/>
      <c r="G2" s="271"/>
      <c r="H2" s="271"/>
      <c r="I2" s="271"/>
      <c r="J2" s="271"/>
      <c r="K2" s="271"/>
      <c r="L2" s="271"/>
      <c r="M2" s="271"/>
      <c r="N2" s="271"/>
      <c r="O2" s="271"/>
      <c r="P2" s="271"/>
      <c r="Q2" s="271"/>
    </row>
    <row r="3" spans="2:17" s="4" customFormat="1" ht="29.25" customHeight="1">
      <c r="B3" s="272"/>
      <c r="C3" s="272"/>
      <c r="D3" s="272"/>
      <c r="E3" s="186" t="b">
        <v>0</v>
      </c>
      <c r="F3" s="190" t="s">
        <v>2</v>
      </c>
      <c r="G3" s="190"/>
      <c r="H3" s="186" t="b">
        <v>0</v>
      </c>
      <c r="I3" s="190" t="s">
        <v>3</v>
      </c>
      <c r="J3" s="190"/>
      <c r="K3" s="190"/>
      <c r="L3" s="190"/>
      <c r="M3" s="273"/>
      <c r="N3" s="273"/>
      <c r="O3" s="53"/>
      <c r="P3" s="53"/>
      <c r="Q3" s="53"/>
    </row>
    <row r="4" spans="2:17" s="4" customFormat="1" ht="30" customHeight="1">
      <c r="B4" s="273" t="s">
        <v>4</v>
      </c>
      <c r="C4" s="273"/>
      <c r="D4" s="273"/>
      <c r="E4" s="273"/>
      <c r="F4" s="273"/>
      <c r="G4" s="273"/>
      <c r="H4" s="273"/>
      <c r="I4" s="273"/>
      <c r="J4" s="273"/>
      <c r="K4" s="273"/>
      <c r="L4" s="273"/>
      <c r="M4" s="273"/>
      <c r="N4" s="273"/>
      <c r="O4" s="273"/>
      <c r="P4" s="273"/>
      <c r="Q4" s="273"/>
    </row>
    <row r="5" spans="2:17" s="4" customFormat="1" ht="30" customHeight="1">
      <c r="B5" s="276" t="s">
        <v>5</v>
      </c>
      <c r="C5" s="276"/>
      <c r="D5" s="39" t="s">
        <v>6</v>
      </c>
      <c r="E5" s="39"/>
      <c r="F5" s="277" t="s">
        <v>7</v>
      </c>
      <c r="G5" s="277"/>
      <c r="H5" s="277"/>
      <c r="I5" s="279" t="s">
        <v>8</v>
      </c>
      <c r="J5" s="279"/>
      <c r="K5" s="279"/>
      <c r="L5" s="279"/>
      <c r="M5" s="279"/>
      <c r="N5" s="39"/>
      <c r="O5" s="39"/>
      <c r="P5" s="39"/>
      <c r="Q5" s="39"/>
    </row>
    <row r="6" spans="2:17" s="6" customFormat="1" ht="54.95" customHeight="1">
      <c r="B6" s="216" t="s">
        <v>9</v>
      </c>
      <c r="C6" s="217"/>
      <c r="D6" s="79" t="s">
        <v>10</v>
      </c>
      <c r="E6" s="80" t="s">
        <v>11</v>
      </c>
      <c r="F6" s="81" t="s">
        <v>12</v>
      </c>
      <c r="G6" s="82" t="s">
        <v>13</v>
      </c>
      <c r="H6" s="82" t="s">
        <v>14</v>
      </c>
      <c r="I6" s="82" t="s">
        <v>15</v>
      </c>
      <c r="J6" s="82" t="s">
        <v>16</v>
      </c>
      <c r="K6" s="82" t="s">
        <v>17</v>
      </c>
      <c r="L6" s="82" t="s">
        <v>18</v>
      </c>
      <c r="M6" s="82" t="s">
        <v>19</v>
      </c>
      <c r="N6" s="81" t="s">
        <v>20</v>
      </c>
      <c r="O6" s="81" t="s">
        <v>21</v>
      </c>
      <c r="P6" s="92" t="s">
        <v>22</v>
      </c>
      <c r="Q6" s="92" t="s">
        <v>23</v>
      </c>
    </row>
    <row r="7" spans="2:17" ht="5.25" customHeight="1">
      <c r="B7" s="333"/>
      <c r="C7" s="334"/>
      <c r="D7" s="8"/>
      <c r="E7" s="8"/>
      <c r="F7" s="8"/>
      <c r="G7" s="8"/>
      <c r="H7" s="8"/>
      <c r="I7" s="8"/>
      <c r="J7" s="8"/>
      <c r="K7" s="8"/>
      <c r="L7" s="8"/>
      <c r="M7" s="8"/>
      <c r="N7" s="8"/>
      <c r="O7" s="8"/>
      <c r="P7" s="8"/>
      <c r="Q7" s="8"/>
    </row>
    <row r="8" spans="2:17" s="44" customFormat="1" ht="72.95" customHeight="1">
      <c r="B8" s="205" t="s">
        <v>24</v>
      </c>
      <c r="C8" s="206"/>
      <c r="D8" s="50" t="s">
        <v>25</v>
      </c>
      <c r="E8" s="42"/>
      <c r="F8" s="42"/>
      <c r="G8" s="42"/>
      <c r="H8" s="42"/>
      <c r="I8" s="42"/>
      <c r="J8" s="42"/>
      <c r="K8" s="42"/>
      <c r="L8" s="42"/>
      <c r="M8" s="42"/>
      <c r="N8" s="42"/>
      <c r="O8" s="61"/>
      <c r="P8" s="42"/>
      <c r="Q8" s="42"/>
    </row>
    <row r="9" spans="2:17" ht="5.25" customHeight="1">
      <c r="B9" s="333"/>
      <c r="C9" s="334"/>
      <c r="D9" s="8"/>
      <c r="E9" s="8"/>
      <c r="F9" s="8"/>
      <c r="G9" s="8"/>
      <c r="H9" s="8"/>
      <c r="I9" s="8"/>
      <c r="J9" s="8"/>
      <c r="K9" s="8"/>
      <c r="L9" s="8"/>
      <c r="M9" s="8"/>
      <c r="N9" s="31"/>
      <c r="O9" s="31"/>
      <c r="P9" s="31"/>
      <c r="Q9" s="31"/>
    </row>
    <row r="10" spans="2:17" ht="62.45" customHeight="1">
      <c r="B10" s="205" t="s">
        <v>26</v>
      </c>
      <c r="C10" s="206"/>
      <c r="D10" s="50" t="s">
        <v>25</v>
      </c>
      <c r="E10" s="42"/>
      <c r="F10" s="42"/>
      <c r="G10" s="42"/>
      <c r="H10" s="42"/>
      <c r="I10" s="42"/>
      <c r="J10" s="42"/>
      <c r="K10" s="42"/>
      <c r="L10" s="42"/>
      <c r="M10" s="42"/>
      <c r="N10" s="42"/>
      <c r="O10" s="51"/>
      <c r="P10" s="91"/>
      <c r="Q10" s="91"/>
    </row>
    <row r="11" spans="2:17" ht="6" customHeight="1">
      <c r="B11" s="278"/>
      <c r="C11" s="278"/>
      <c r="D11" s="278"/>
      <c r="E11" s="278"/>
      <c r="F11" s="278"/>
      <c r="G11" s="278"/>
      <c r="H11" s="278"/>
      <c r="I11" s="278"/>
      <c r="J11" s="278"/>
      <c r="K11" s="278"/>
      <c r="L11" s="278"/>
      <c r="M11" s="278"/>
      <c r="N11" s="278"/>
      <c r="O11" s="278"/>
      <c r="P11" s="278"/>
      <c r="Q11" s="278"/>
    </row>
    <row r="12" spans="2:17" ht="35.450000000000003" customHeight="1">
      <c r="B12" s="199" t="s">
        <v>27</v>
      </c>
      <c r="C12" s="200"/>
      <c r="D12" s="97" t="s">
        <v>25</v>
      </c>
      <c r="E12" s="83"/>
      <c r="F12" s="83"/>
      <c r="G12" s="83"/>
      <c r="H12" s="83"/>
      <c r="I12" s="83"/>
      <c r="J12" s="83"/>
      <c r="K12" s="83"/>
      <c r="L12" s="83"/>
      <c r="M12" s="83"/>
      <c r="N12" s="114"/>
      <c r="O12" s="47"/>
      <c r="P12" s="47"/>
      <c r="Q12" s="47"/>
    </row>
    <row r="13" spans="2:17" ht="35.450000000000003" customHeight="1">
      <c r="B13" s="201"/>
      <c r="C13" s="202"/>
      <c r="D13" s="50" t="s">
        <v>28</v>
      </c>
      <c r="E13" s="52" t="s">
        <v>29</v>
      </c>
      <c r="F13" s="42"/>
      <c r="G13" s="42"/>
      <c r="H13" s="42"/>
      <c r="I13" s="42"/>
      <c r="J13" s="42"/>
      <c r="K13" s="42"/>
      <c r="L13" s="42"/>
      <c r="M13" s="42"/>
      <c r="N13" s="40"/>
      <c r="O13" s="30"/>
      <c r="P13" s="30"/>
      <c r="Q13" s="30"/>
    </row>
    <row r="14" spans="2:17" ht="35.450000000000003" customHeight="1">
      <c r="B14" s="203"/>
      <c r="C14" s="204"/>
      <c r="D14" s="50" t="s">
        <v>30</v>
      </c>
      <c r="E14" s="52" t="s">
        <v>31</v>
      </c>
      <c r="F14" s="10"/>
      <c r="G14" s="10"/>
      <c r="H14" s="113"/>
      <c r="I14" s="113"/>
      <c r="J14" s="113"/>
      <c r="K14" s="113"/>
      <c r="L14" s="113"/>
      <c r="M14" s="113"/>
      <c r="N14" s="30">
        <f>SUM(G14:M14)*F14</f>
        <v>0</v>
      </c>
      <c r="O14" s="30"/>
      <c r="P14" s="30"/>
      <c r="Q14" s="30"/>
    </row>
    <row r="15" spans="2:17" ht="5.25" customHeight="1">
      <c r="B15" s="333"/>
      <c r="C15" s="334"/>
      <c r="D15" s="8"/>
      <c r="E15" s="8"/>
      <c r="F15" s="8"/>
      <c r="G15" s="8"/>
      <c r="H15" s="8"/>
      <c r="I15" s="8"/>
      <c r="J15" s="8"/>
      <c r="K15" s="8"/>
      <c r="L15" s="8"/>
      <c r="M15" s="8"/>
      <c r="N15" s="31"/>
      <c r="O15" s="31"/>
      <c r="P15" s="31"/>
      <c r="Q15" s="31"/>
    </row>
    <row r="16" spans="2:17" ht="57.95" customHeight="1">
      <c r="B16" s="274" t="s">
        <v>32</v>
      </c>
      <c r="C16" s="275"/>
      <c r="D16" s="50" t="s">
        <v>25</v>
      </c>
      <c r="E16" s="42"/>
      <c r="F16" s="41"/>
      <c r="G16" s="41"/>
      <c r="H16" s="41"/>
      <c r="I16" s="41"/>
      <c r="J16" s="41"/>
      <c r="K16" s="41"/>
      <c r="L16" s="41"/>
      <c r="M16" s="41"/>
      <c r="N16" s="42"/>
      <c r="O16" s="61"/>
      <c r="P16" s="42"/>
      <c r="Q16" s="42"/>
    </row>
    <row r="17" spans="2:17" ht="5.25" customHeight="1">
      <c r="B17" s="333"/>
      <c r="C17" s="334"/>
      <c r="D17" s="8"/>
      <c r="E17" s="8"/>
      <c r="F17" s="8"/>
      <c r="G17" s="8"/>
      <c r="H17" s="8"/>
      <c r="I17" s="8"/>
      <c r="J17" s="8"/>
      <c r="K17" s="8"/>
      <c r="L17" s="8"/>
      <c r="M17" s="8"/>
      <c r="N17" s="31"/>
      <c r="O17" s="31"/>
      <c r="P17" s="31"/>
      <c r="Q17" s="31"/>
    </row>
    <row r="18" spans="2:17" ht="40.5" customHeight="1">
      <c r="B18" s="199" t="s">
        <v>33</v>
      </c>
      <c r="C18" s="200"/>
      <c r="D18" s="50" t="s">
        <v>28</v>
      </c>
      <c r="E18" s="110" t="s">
        <v>34</v>
      </c>
      <c r="F18" s="76"/>
      <c r="G18" s="76"/>
      <c r="H18" s="76"/>
      <c r="I18" s="76"/>
      <c r="J18" s="76"/>
      <c r="K18" s="76"/>
      <c r="L18" s="76"/>
      <c r="M18" s="76"/>
      <c r="N18" s="40"/>
      <c r="O18" s="98"/>
      <c r="P18" s="40"/>
      <c r="Q18" s="40"/>
    </row>
    <row r="19" spans="2:17" ht="45.95" customHeight="1">
      <c r="B19" s="203"/>
      <c r="C19" s="204"/>
      <c r="D19" s="50" t="s">
        <v>35</v>
      </c>
      <c r="E19" s="52" t="s">
        <v>36</v>
      </c>
      <c r="F19" s="132"/>
      <c r="G19" s="10"/>
      <c r="H19" s="10"/>
      <c r="I19" s="10"/>
      <c r="J19" s="10"/>
      <c r="K19" s="10"/>
      <c r="L19" s="10"/>
      <c r="M19" s="10"/>
      <c r="N19" s="30">
        <f>SUM(G19:M19)*F19</f>
        <v>0</v>
      </c>
      <c r="O19" s="30"/>
      <c r="P19" s="30"/>
      <c r="Q19" s="30"/>
    </row>
    <row r="20" spans="2:17" s="6" customFormat="1" ht="7.5" customHeight="1" thickBot="1">
      <c r="C20" s="7"/>
      <c r="D20" s="7"/>
      <c r="E20" s="1"/>
      <c r="F20" s="1"/>
      <c r="G20" s="1"/>
      <c r="H20" s="7"/>
      <c r="I20" s="7"/>
      <c r="J20" s="7"/>
      <c r="K20" s="7"/>
      <c r="L20" s="7"/>
      <c r="M20" s="7"/>
      <c r="N20" s="7"/>
      <c r="O20" s="7"/>
      <c r="P20" s="7"/>
      <c r="Q20" s="7"/>
    </row>
    <row r="21" spans="2:17" ht="30" customHeight="1" thickTop="1" thickBot="1">
      <c r="B21" s="335" t="s">
        <v>37</v>
      </c>
      <c r="C21" s="335"/>
      <c r="D21" s="15"/>
      <c r="E21" s="95"/>
      <c r="F21" s="213" t="s">
        <v>38</v>
      </c>
      <c r="G21" s="213"/>
      <c r="H21" s="258"/>
      <c r="I21" s="258"/>
      <c r="J21" s="258"/>
      <c r="K21" s="17"/>
      <c r="L21" s="237" t="s">
        <v>39</v>
      </c>
      <c r="M21" s="238"/>
      <c r="N21" s="33">
        <f>SUM(N14,N19)</f>
        <v>0</v>
      </c>
      <c r="P21" s="182" t="s">
        <v>40</v>
      </c>
      <c r="Q21" s="33">
        <f>SUM(Q12:Q14,Q19)</f>
        <v>0</v>
      </c>
    </row>
    <row r="22" spans="2:17" s="19" customFormat="1" ht="15" customHeight="1" thickTop="1">
      <c r="C22" s="223"/>
      <c r="D22" s="223"/>
      <c r="E22" s="223"/>
      <c r="F22" s="20"/>
      <c r="G22" s="223"/>
      <c r="H22" s="223"/>
      <c r="I22" s="223"/>
      <c r="J22" s="223"/>
      <c r="K22" s="223"/>
      <c r="L22" s="17"/>
      <c r="M22" s="7"/>
      <c r="N22" s="7"/>
      <c r="O22" s="7"/>
      <c r="P22" s="7"/>
      <c r="Q22" s="7"/>
    </row>
    <row r="23" spans="2:17" s="6" customFormat="1" ht="54.95" customHeight="1">
      <c r="B23" s="216" t="s">
        <v>9</v>
      </c>
      <c r="C23" s="217"/>
      <c r="D23" s="79" t="s">
        <v>10</v>
      </c>
      <c r="E23" s="80" t="s">
        <v>11</v>
      </c>
      <c r="F23" s="81" t="s">
        <v>12</v>
      </c>
      <c r="G23" s="82" t="s">
        <v>13</v>
      </c>
      <c r="H23" s="82" t="s">
        <v>14</v>
      </c>
      <c r="I23" s="82" t="s">
        <v>15</v>
      </c>
      <c r="J23" s="82" t="s">
        <v>16</v>
      </c>
      <c r="K23" s="82" t="s">
        <v>17</v>
      </c>
      <c r="L23" s="82" t="s">
        <v>18</v>
      </c>
      <c r="M23" s="82" t="s">
        <v>19</v>
      </c>
      <c r="N23" s="81" t="s">
        <v>20</v>
      </c>
      <c r="O23" s="81" t="s">
        <v>21</v>
      </c>
      <c r="P23" s="92" t="s">
        <v>22</v>
      </c>
      <c r="Q23" s="92" t="s">
        <v>23</v>
      </c>
    </row>
    <row r="24" spans="2:17" ht="26.45" customHeight="1">
      <c r="B24" s="207" t="s">
        <v>41</v>
      </c>
      <c r="C24" s="208"/>
      <c r="D24" s="97" t="s">
        <v>25</v>
      </c>
      <c r="E24" s="83"/>
      <c r="F24" s="83"/>
      <c r="G24" s="83"/>
      <c r="H24" s="83"/>
      <c r="I24" s="83"/>
      <c r="J24" s="83"/>
      <c r="K24" s="83"/>
      <c r="L24" s="83"/>
      <c r="M24" s="83"/>
      <c r="N24" s="83"/>
      <c r="O24" s="109"/>
      <c r="P24" s="83"/>
      <c r="Q24" s="83"/>
    </row>
    <row r="25" spans="2:17" s="13" customFormat="1" ht="25.5" customHeight="1">
      <c r="B25" s="209"/>
      <c r="C25" s="210"/>
      <c r="D25" s="50" t="s">
        <v>28</v>
      </c>
      <c r="E25" s="52" t="s">
        <v>29</v>
      </c>
      <c r="F25" s="42"/>
      <c r="G25" s="42"/>
      <c r="H25" s="42"/>
      <c r="I25" s="42"/>
      <c r="J25" s="42"/>
      <c r="K25" s="42"/>
      <c r="L25" s="42"/>
      <c r="M25" s="42"/>
      <c r="N25" s="42"/>
      <c r="O25" s="61"/>
      <c r="P25" s="42"/>
      <c r="Q25" s="42"/>
    </row>
    <row r="26" spans="2:17" ht="39.6" customHeight="1">
      <c r="B26" s="209"/>
      <c r="C26" s="210"/>
      <c r="D26" s="50" t="s">
        <v>42</v>
      </c>
      <c r="E26" s="52" t="s">
        <v>43</v>
      </c>
      <c r="F26" s="9"/>
      <c r="G26" s="10"/>
      <c r="H26" s="10"/>
      <c r="I26" s="10"/>
      <c r="J26" s="10"/>
      <c r="K26" s="10"/>
      <c r="L26" s="10"/>
      <c r="M26" s="10"/>
      <c r="N26" s="30">
        <f t="shared" ref="N26:N31" si="0">SUM(G26:M26)</f>
        <v>0</v>
      </c>
      <c r="O26" s="30"/>
      <c r="P26" s="30"/>
      <c r="Q26" s="30"/>
    </row>
    <row r="27" spans="2:17" ht="47.1" customHeight="1">
      <c r="B27" s="209"/>
      <c r="C27" s="210"/>
      <c r="D27" s="50" t="s">
        <v>44</v>
      </c>
      <c r="E27" s="52" t="s">
        <v>45</v>
      </c>
      <c r="F27" s="9"/>
      <c r="G27" s="10"/>
      <c r="H27" s="10"/>
      <c r="I27" s="10"/>
      <c r="J27" s="10"/>
      <c r="K27" s="10"/>
      <c r="L27" s="10"/>
      <c r="M27" s="10"/>
      <c r="N27" s="30">
        <f t="shared" si="0"/>
        <v>0</v>
      </c>
      <c r="O27" s="30"/>
      <c r="P27" s="30"/>
      <c r="Q27" s="30"/>
    </row>
    <row r="28" spans="2:17" ht="41.1" customHeight="1">
      <c r="B28" s="209"/>
      <c r="C28" s="210"/>
      <c r="D28" s="50" t="s">
        <v>46</v>
      </c>
      <c r="E28" s="52" t="s">
        <v>47</v>
      </c>
      <c r="F28" s="9"/>
      <c r="G28" s="10"/>
      <c r="H28" s="10"/>
      <c r="I28" s="10"/>
      <c r="J28" s="10"/>
      <c r="K28" s="10"/>
      <c r="L28" s="10"/>
      <c r="M28" s="10"/>
      <c r="N28" s="30">
        <f t="shared" si="0"/>
        <v>0</v>
      </c>
      <c r="O28" s="30"/>
      <c r="P28" s="30"/>
      <c r="Q28" s="30"/>
    </row>
    <row r="29" spans="2:17" ht="47.45" customHeight="1">
      <c r="B29" s="209"/>
      <c r="C29" s="210"/>
      <c r="D29" s="50" t="s">
        <v>48</v>
      </c>
      <c r="E29" s="52" t="s">
        <v>45</v>
      </c>
      <c r="F29" s="9"/>
      <c r="G29" s="10"/>
      <c r="H29" s="10"/>
      <c r="I29" s="10"/>
      <c r="J29" s="10"/>
      <c r="K29" s="10"/>
      <c r="L29" s="10"/>
      <c r="M29" s="10"/>
      <c r="N29" s="30">
        <f t="shared" si="0"/>
        <v>0</v>
      </c>
      <c r="O29" s="30"/>
      <c r="P29" s="30"/>
      <c r="Q29" s="30"/>
    </row>
    <row r="30" spans="2:17" ht="40.5" customHeight="1">
      <c r="B30" s="209"/>
      <c r="C30" s="210"/>
      <c r="D30" s="50" t="s">
        <v>49</v>
      </c>
      <c r="E30" s="52" t="s">
        <v>50</v>
      </c>
      <c r="F30" s="9"/>
      <c r="G30" s="10"/>
      <c r="H30" s="10"/>
      <c r="I30" s="10"/>
      <c r="J30" s="10"/>
      <c r="K30" s="10"/>
      <c r="L30" s="10"/>
      <c r="M30" s="10"/>
      <c r="N30" s="30">
        <f t="shared" si="0"/>
        <v>0</v>
      </c>
      <c r="O30" s="30"/>
      <c r="P30" s="30"/>
      <c r="Q30" s="30"/>
    </row>
    <row r="31" spans="2:17" ht="47.1" customHeight="1">
      <c r="B31" s="209"/>
      <c r="C31" s="210"/>
      <c r="D31" s="50" t="s">
        <v>51</v>
      </c>
      <c r="E31" s="52" t="s">
        <v>45</v>
      </c>
      <c r="F31" s="9"/>
      <c r="G31" s="10"/>
      <c r="H31" s="10"/>
      <c r="I31" s="10"/>
      <c r="J31" s="10"/>
      <c r="K31" s="10"/>
      <c r="L31" s="10"/>
      <c r="M31" s="10"/>
      <c r="N31" s="30">
        <f t="shared" si="0"/>
        <v>0</v>
      </c>
      <c r="O31" s="30"/>
      <c r="P31" s="30"/>
      <c r="Q31" s="30"/>
    </row>
    <row r="32" spans="2:17" ht="38.1" customHeight="1">
      <c r="B32" s="211"/>
      <c r="C32" s="212"/>
      <c r="D32" s="50" t="s">
        <v>52</v>
      </c>
      <c r="E32" s="52" t="s">
        <v>53</v>
      </c>
      <c r="F32" s="61"/>
      <c r="G32" s="10"/>
      <c r="H32" s="10"/>
      <c r="I32" s="10"/>
      <c r="J32" s="10"/>
      <c r="K32" s="10"/>
      <c r="L32" s="10"/>
      <c r="M32" s="10"/>
      <c r="N32" s="32">
        <f>SUM(G32:M32)*F32</f>
        <v>0</v>
      </c>
      <c r="O32" s="32"/>
      <c r="P32" s="32"/>
      <c r="Q32" s="30"/>
    </row>
    <row r="33" spans="2:17" ht="5.0999999999999996" customHeight="1" thickBot="1">
      <c r="B33" s="333"/>
      <c r="C33" s="334"/>
      <c r="D33" s="8"/>
      <c r="E33" s="8"/>
      <c r="F33" s="8"/>
      <c r="G33" s="8"/>
      <c r="H33" s="8"/>
      <c r="I33" s="8"/>
      <c r="J33" s="8"/>
      <c r="K33" s="8"/>
      <c r="L33" s="8"/>
      <c r="M33" s="8"/>
      <c r="N33" s="8"/>
      <c r="O33" s="8"/>
      <c r="P33" s="8"/>
      <c r="Q33" s="8"/>
    </row>
    <row r="34" spans="2:17" ht="30" customHeight="1" thickTop="1" thickBot="1">
      <c r="B34" s="335" t="s">
        <v>37</v>
      </c>
      <c r="C34" s="335"/>
      <c r="D34" s="15">
        <f>$D$21</f>
        <v>0</v>
      </c>
      <c r="E34" s="95"/>
      <c r="F34" s="213" t="s">
        <v>38</v>
      </c>
      <c r="G34" s="213"/>
      <c r="H34" s="214">
        <f>$H$21</f>
        <v>0</v>
      </c>
      <c r="I34" s="214"/>
      <c r="J34" s="214"/>
      <c r="K34" s="17"/>
      <c r="L34" s="237" t="s">
        <v>54</v>
      </c>
      <c r="M34" s="238"/>
      <c r="N34" s="33">
        <f>SUM(N26:N32)</f>
        <v>0</v>
      </c>
      <c r="P34" s="182" t="s">
        <v>55</v>
      </c>
      <c r="Q34" s="33">
        <f>SUM(Q26:Q32)</f>
        <v>0</v>
      </c>
    </row>
    <row r="35" spans="2:17" s="19" customFormat="1" ht="15" customHeight="1" thickTop="1">
      <c r="C35" s="223"/>
      <c r="D35" s="223"/>
      <c r="E35" s="223"/>
      <c r="F35" s="20"/>
      <c r="G35" s="223"/>
      <c r="H35" s="223"/>
      <c r="I35" s="223"/>
      <c r="J35" s="223"/>
      <c r="K35" s="223"/>
      <c r="L35" s="17"/>
      <c r="M35" s="7"/>
      <c r="N35" s="7"/>
      <c r="O35" s="7"/>
      <c r="P35" s="7"/>
      <c r="Q35" s="7"/>
    </row>
    <row r="36" spans="2:17" s="6" customFormat="1" ht="54.95" customHeight="1">
      <c r="B36" s="216" t="s">
        <v>9</v>
      </c>
      <c r="C36" s="217"/>
      <c r="D36" s="79" t="s">
        <v>10</v>
      </c>
      <c r="E36" s="80" t="s">
        <v>11</v>
      </c>
      <c r="F36" s="81" t="s">
        <v>12</v>
      </c>
      <c r="G36" s="82" t="s">
        <v>13</v>
      </c>
      <c r="H36" s="82" t="s">
        <v>14</v>
      </c>
      <c r="I36" s="82" t="s">
        <v>15</v>
      </c>
      <c r="J36" s="82" t="s">
        <v>16</v>
      </c>
      <c r="K36" s="82" t="s">
        <v>17</v>
      </c>
      <c r="L36" s="82" t="s">
        <v>18</v>
      </c>
      <c r="M36" s="82" t="s">
        <v>19</v>
      </c>
      <c r="N36" s="81" t="s">
        <v>20</v>
      </c>
      <c r="O36" s="81" t="s">
        <v>21</v>
      </c>
      <c r="P36" s="92" t="s">
        <v>22</v>
      </c>
      <c r="Q36" s="92" t="s">
        <v>23</v>
      </c>
    </row>
    <row r="37" spans="2:17" s="44" customFormat="1" ht="25.5" customHeight="1">
      <c r="B37" s="207" t="s">
        <v>56</v>
      </c>
      <c r="C37" s="208"/>
      <c r="D37" s="50" t="s">
        <v>25</v>
      </c>
      <c r="E37" s="59"/>
      <c r="F37" s="56"/>
      <c r="G37" s="57"/>
      <c r="H37" s="57"/>
      <c r="I37" s="57"/>
      <c r="J37" s="57"/>
      <c r="K37" s="57"/>
      <c r="L37" s="57"/>
      <c r="M37" s="57"/>
      <c r="N37" s="58"/>
      <c r="O37" s="107"/>
      <c r="P37" s="58"/>
      <c r="Q37" s="59"/>
    </row>
    <row r="38" spans="2:17" ht="24" customHeight="1">
      <c r="B38" s="209"/>
      <c r="C38" s="210"/>
      <c r="D38" s="50" t="s">
        <v>28</v>
      </c>
      <c r="E38" s="52" t="s">
        <v>29</v>
      </c>
      <c r="F38" s="42"/>
      <c r="G38" s="42"/>
      <c r="H38" s="42"/>
      <c r="I38" s="42"/>
      <c r="J38" s="42"/>
      <c r="K38" s="42"/>
      <c r="L38" s="42"/>
      <c r="M38" s="42"/>
      <c r="N38" s="60"/>
      <c r="O38" s="108"/>
      <c r="P38" s="60"/>
      <c r="Q38" s="43"/>
    </row>
    <row r="39" spans="2:17" ht="42.75">
      <c r="B39" s="209"/>
      <c r="C39" s="210"/>
      <c r="D39" s="50" t="s">
        <v>57</v>
      </c>
      <c r="E39" s="52" t="s">
        <v>58</v>
      </c>
      <c r="F39" s="42"/>
      <c r="G39" s="10"/>
      <c r="H39" s="10"/>
      <c r="I39" s="10"/>
      <c r="J39" s="10"/>
      <c r="K39" s="10"/>
      <c r="L39" s="10"/>
      <c r="M39" s="10"/>
      <c r="N39" s="14">
        <f t="shared" ref="N39:N41" si="1">SUM(G39:M39)</f>
        <v>0</v>
      </c>
      <c r="O39" s="14"/>
      <c r="P39" s="14"/>
      <c r="Q39" s="11"/>
    </row>
    <row r="40" spans="2:17" ht="42.75">
      <c r="B40" s="209"/>
      <c r="C40" s="210"/>
      <c r="D40" s="50" t="s">
        <v>59</v>
      </c>
      <c r="E40" s="52" t="s">
        <v>60</v>
      </c>
      <c r="F40" s="42"/>
      <c r="G40" s="10"/>
      <c r="H40" s="10"/>
      <c r="I40" s="10"/>
      <c r="J40" s="10"/>
      <c r="K40" s="10"/>
      <c r="L40" s="10"/>
      <c r="M40" s="10"/>
      <c r="N40" s="14">
        <f t="shared" si="1"/>
        <v>0</v>
      </c>
      <c r="O40" s="14"/>
      <c r="P40" s="14"/>
      <c r="Q40" s="11"/>
    </row>
    <row r="41" spans="2:17" ht="42.75">
      <c r="B41" s="209"/>
      <c r="C41" s="210"/>
      <c r="D41" s="50" t="s">
        <v>61</v>
      </c>
      <c r="E41" s="52" t="s">
        <v>62</v>
      </c>
      <c r="F41" s="42"/>
      <c r="G41" s="10"/>
      <c r="H41" s="10"/>
      <c r="I41" s="10"/>
      <c r="J41" s="10"/>
      <c r="K41" s="10"/>
      <c r="L41" s="10"/>
      <c r="M41" s="10"/>
      <c r="N41" s="14">
        <f t="shared" si="1"/>
        <v>0</v>
      </c>
      <c r="O41" s="14"/>
      <c r="P41" s="14"/>
      <c r="Q41" s="11"/>
    </row>
    <row r="42" spans="2:17" ht="42.75">
      <c r="B42" s="209"/>
      <c r="C42" s="210"/>
      <c r="D42" s="50" t="s">
        <v>63</v>
      </c>
      <c r="E42" s="52" t="s">
        <v>53</v>
      </c>
      <c r="F42" s="61"/>
      <c r="G42" s="10"/>
      <c r="H42" s="10"/>
      <c r="I42" s="10"/>
      <c r="J42" s="10"/>
      <c r="K42" s="10"/>
      <c r="L42" s="10"/>
      <c r="M42" s="10"/>
      <c r="N42" s="14">
        <f>SUM(G42:M42)*F42</f>
        <v>0</v>
      </c>
      <c r="O42" s="14"/>
      <c r="P42" s="14"/>
      <c r="Q42" s="11"/>
    </row>
    <row r="43" spans="2:17" ht="5.25" customHeight="1">
      <c r="B43" s="336"/>
      <c r="C43" s="336"/>
      <c r="D43" s="8"/>
      <c r="E43" s="8"/>
      <c r="F43" s="8"/>
      <c r="G43" s="8"/>
      <c r="H43" s="8"/>
      <c r="I43" s="8"/>
      <c r="J43" s="8"/>
      <c r="K43" s="8"/>
      <c r="L43" s="8"/>
      <c r="M43" s="8"/>
      <c r="N43" s="12"/>
      <c r="O43" s="12"/>
      <c r="P43" s="12"/>
      <c r="Q43" s="12"/>
    </row>
    <row r="44" spans="2:17" ht="24" customHeight="1">
      <c r="B44" s="207" t="s">
        <v>64</v>
      </c>
      <c r="C44" s="208"/>
      <c r="D44" s="50" t="s">
        <v>25</v>
      </c>
      <c r="E44" s="74"/>
      <c r="F44" s="42"/>
      <c r="G44" s="42"/>
      <c r="H44" s="42"/>
      <c r="I44" s="42"/>
      <c r="J44" s="42"/>
      <c r="K44" s="42"/>
      <c r="L44" s="42"/>
      <c r="M44" s="42"/>
      <c r="N44" s="43"/>
      <c r="O44" s="43"/>
      <c r="P44" s="43"/>
      <c r="Q44" s="43"/>
    </row>
    <row r="45" spans="2:17" ht="24" customHeight="1">
      <c r="B45" s="209"/>
      <c r="C45" s="210"/>
      <c r="D45" s="111" t="s">
        <v>28</v>
      </c>
      <c r="E45" s="52" t="s">
        <v>29</v>
      </c>
      <c r="F45" s="42"/>
      <c r="G45" s="42"/>
      <c r="H45" s="42"/>
      <c r="I45" s="42"/>
      <c r="J45" s="42"/>
      <c r="K45" s="42"/>
      <c r="L45" s="42"/>
      <c r="M45" s="42"/>
      <c r="N45" s="43"/>
      <c r="O45" s="43"/>
      <c r="P45" s="43"/>
      <c r="Q45" s="43"/>
    </row>
    <row r="46" spans="2:17" ht="29.25" customHeight="1">
      <c r="B46" s="209"/>
      <c r="C46" s="210"/>
      <c r="D46" s="112" t="s">
        <v>65</v>
      </c>
      <c r="E46" s="52" t="s">
        <v>66</v>
      </c>
      <c r="F46" s="75"/>
      <c r="G46" s="21"/>
      <c r="H46" s="21"/>
      <c r="I46" s="21"/>
      <c r="J46" s="10"/>
      <c r="K46" s="21"/>
      <c r="L46" s="21"/>
      <c r="M46" s="21"/>
      <c r="N46" s="11">
        <f>SUM(G46:M46)</f>
        <v>0</v>
      </c>
      <c r="O46" s="11"/>
      <c r="P46" s="11"/>
      <c r="Q46" s="11"/>
    </row>
    <row r="47" spans="2:17" ht="49.5" customHeight="1">
      <c r="B47" s="209"/>
      <c r="C47" s="210"/>
      <c r="D47" s="111" t="s">
        <v>67</v>
      </c>
      <c r="E47" s="52" t="s">
        <v>66</v>
      </c>
      <c r="F47" s="42"/>
      <c r="G47" s="10"/>
      <c r="H47" s="10"/>
      <c r="I47" s="10"/>
      <c r="J47" s="10"/>
      <c r="K47" s="10"/>
      <c r="L47" s="10"/>
      <c r="M47" s="10"/>
      <c r="N47" s="11">
        <f>SUM(G47:M47)</f>
        <v>0</v>
      </c>
      <c r="O47" s="11"/>
      <c r="P47" s="11"/>
      <c r="Q47" s="11"/>
    </row>
    <row r="48" spans="2:17" ht="45.75" customHeight="1">
      <c r="B48" s="209"/>
      <c r="C48" s="210"/>
      <c r="D48" s="111" t="s">
        <v>68</v>
      </c>
      <c r="E48" s="52" t="s">
        <v>31</v>
      </c>
      <c r="F48" s="42"/>
      <c r="G48" s="10"/>
      <c r="H48" s="10"/>
      <c r="I48" s="10"/>
      <c r="J48" s="10"/>
      <c r="K48" s="10"/>
      <c r="L48" s="10"/>
      <c r="M48" s="10"/>
      <c r="N48" s="11">
        <f>SUM(G48:M48)</f>
        <v>0</v>
      </c>
      <c r="O48" s="11"/>
      <c r="P48" s="11"/>
      <c r="Q48" s="11"/>
    </row>
    <row r="49" spans="2:17" ht="30.95" customHeight="1">
      <c r="B49" s="209"/>
      <c r="C49" s="210"/>
      <c r="D49" s="111" t="s">
        <v>69</v>
      </c>
      <c r="E49" s="52" t="s">
        <v>70</v>
      </c>
      <c r="F49" s="42"/>
      <c r="G49" s="10"/>
      <c r="H49" s="10"/>
      <c r="I49" s="10"/>
      <c r="J49" s="10"/>
      <c r="K49" s="10"/>
      <c r="L49" s="10"/>
      <c r="M49" s="10"/>
      <c r="N49" s="11">
        <f>SUM(G49:M49)</f>
        <v>0</v>
      </c>
      <c r="O49" s="11"/>
      <c r="P49" s="11"/>
      <c r="Q49" s="11"/>
    </row>
    <row r="50" spans="2:17" ht="5.25" customHeight="1">
      <c r="B50" s="336"/>
      <c r="C50" s="336"/>
      <c r="D50" s="8"/>
      <c r="E50" s="22"/>
      <c r="F50" s="22"/>
      <c r="G50" s="22"/>
      <c r="H50" s="8"/>
      <c r="I50" s="8"/>
      <c r="J50" s="8"/>
      <c r="K50" s="8"/>
      <c r="L50" s="8"/>
      <c r="M50" s="8"/>
      <c r="N50" s="12"/>
      <c r="O50" s="12"/>
      <c r="P50" s="12"/>
      <c r="Q50" s="12"/>
    </row>
    <row r="51" spans="2:17" ht="16.5" customHeight="1">
      <c r="B51" s="235" t="s">
        <v>71</v>
      </c>
      <c r="C51" s="235"/>
      <c r="D51" s="54" t="s">
        <v>25</v>
      </c>
      <c r="E51" s="78"/>
      <c r="F51" s="42"/>
      <c r="G51" s="42"/>
      <c r="H51" s="42"/>
      <c r="I51" s="42"/>
      <c r="J51" s="42"/>
      <c r="K51" s="42"/>
      <c r="L51" s="42"/>
      <c r="M51" s="42"/>
      <c r="N51" s="43"/>
      <c r="O51" s="43"/>
      <c r="P51" s="43"/>
      <c r="Q51" s="43"/>
    </row>
    <row r="52" spans="2:17" ht="18" customHeight="1">
      <c r="B52" s="235"/>
      <c r="C52" s="235"/>
      <c r="D52" s="54" t="s">
        <v>28</v>
      </c>
      <c r="E52" s="99" t="s">
        <v>29</v>
      </c>
      <c r="F52" s="42"/>
      <c r="G52" s="42"/>
      <c r="H52" s="42"/>
      <c r="I52" s="42"/>
      <c r="J52" s="42"/>
      <c r="K52" s="42"/>
      <c r="L52" s="42"/>
      <c r="M52" s="42"/>
      <c r="N52" s="43"/>
      <c r="O52" s="43"/>
      <c r="P52" s="43"/>
      <c r="Q52" s="43"/>
    </row>
    <row r="53" spans="2:17" ht="87" customHeight="1">
      <c r="B53" s="235"/>
      <c r="C53" s="235"/>
      <c r="D53" s="77" t="s">
        <v>72</v>
      </c>
      <c r="E53" s="99" t="s">
        <v>73</v>
      </c>
      <c r="F53" s="9"/>
      <c r="G53" s="10"/>
      <c r="H53" s="10"/>
      <c r="I53" s="10"/>
      <c r="J53" s="10"/>
      <c r="K53" s="10"/>
      <c r="L53" s="10"/>
      <c r="M53" s="10"/>
      <c r="N53" s="11">
        <f>SUM(G53:M53)</f>
        <v>0</v>
      </c>
      <c r="O53" s="11"/>
      <c r="P53" s="11"/>
      <c r="Q53" s="11"/>
    </row>
    <row r="54" spans="2:17" ht="90" customHeight="1">
      <c r="B54" s="235"/>
      <c r="C54" s="235"/>
      <c r="D54" s="77" t="s">
        <v>74</v>
      </c>
      <c r="E54" s="99" t="s">
        <v>73</v>
      </c>
      <c r="F54" s="9"/>
      <c r="G54" s="10"/>
      <c r="H54" s="10"/>
      <c r="I54" s="10"/>
      <c r="J54" s="10"/>
      <c r="K54" s="10"/>
      <c r="L54" s="10"/>
      <c r="M54" s="10"/>
      <c r="N54" s="11">
        <f>SUM(G54:M54)</f>
        <v>0</v>
      </c>
      <c r="O54" s="11"/>
      <c r="P54" s="11"/>
      <c r="Q54" s="11"/>
    </row>
    <row r="55" spans="2:17" ht="5.0999999999999996" customHeight="1" thickBot="1">
      <c r="B55" s="333"/>
      <c r="C55" s="334"/>
      <c r="D55" s="8"/>
      <c r="E55" s="8"/>
      <c r="F55" s="8"/>
      <c r="G55" s="8"/>
      <c r="H55" s="8"/>
      <c r="I55" s="8"/>
      <c r="J55" s="8"/>
      <c r="K55" s="8"/>
      <c r="L55" s="8"/>
      <c r="M55" s="8"/>
      <c r="N55" s="8"/>
      <c r="O55" s="8"/>
      <c r="P55" s="8"/>
      <c r="Q55" s="8"/>
    </row>
    <row r="56" spans="2:17" ht="30" customHeight="1" thickTop="1" thickBot="1">
      <c r="B56" s="335" t="s">
        <v>37</v>
      </c>
      <c r="C56" s="335"/>
      <c r="D56" s="15">
        <f>$D$21</f>
        <v>0</v>
      </c>
      <c r="E56" s="95"/>
      <c r="F56" s="213" t="s">
        <v>38</v>
      </c>
      <c r="G56" s="213"/>
      <c r="H56" s="214">
        <f>$H$21</f>
        <v>0</v>
      </c>
      <c r="I56" s="214"/>
      <c r="J56" s="214"/>
      <c r="K56" s="17"/>
      <c r="L56" s="237" t="s">
        <v>75</v>
      </c>
      <c r="M56" s="238"/>
      <c r="N56" s="18">
        <f>SUM(N39:N42,N46:N49,N53:N54)</f>
        <v>0</v>
      </c>
      <c r="P56" s="182" t="s">
        <v>76</v>
      </c>
      <c r="Q56" s="33">
        <f>SUM(Q39:Q42,Q46:Q49,Q53:Q54)</f>
        <v>0</v>
      </c>
    </row>
    <row r="57" spans="2:17" ht="18" customHeight="1" thickTop="1">
      <c r="B57" s="15"/>
      <c r="C57" s="15"/>
      <c r="D57" s="16"/>
      <c r="E57" s="16"/>
      <c r="F57" s="17"/>
      <c r="G57" s="15"/>
      <c r="H57" s="15"/>
      <c r="I57" s="16"/>
      <c r="J57" s="16"/>
      <c r="K57" s="16"/>
      <c r="L57" s="6"/>
      <c r="M57" s="6"/>
      <c r="N57" s="35"/>
      <c r="O57" s="35"/>
      <c r="P57" s="35"/>
      <c r="Q57" s="35"/>
    </row>
    <row r="58" spans="2:17" s="6" customFormat="1" ht="54.95" customHeight="1">
      <c r="B58" s="216" t="s">
        <v>9</v>
      </c>
      <c r="C58" s="217"/>
      <c r="D58" s="79" t="s">
        <v>10</v>
      </c>
      <c r="E58" s="80" t="s">
        <v>11</v>
      </c>
      <c r="F58" s="81" t="s">
        <v>12</v>
      </c>
      <c r="G58" s="82" t="s">
        <v>13</v>
      </c>
      <c r="H58" s="82" t="s">
        <v>14</v>
      </c>
      <c r="I58" s="82" t="s">
        <v>15</v>
      </c>
      <c r="J58" s="82" t="s">
        <v>16</v>
      </c>
      <c r="K58" s="82" t="s">
        <v>17</v>
      </c>
      <c r="L58" s="82" t="s">
        <v>18</v>
      </c>
      <c r="M58" s="82" t="s">
        <v>19</v>
      </c>
      <c r="N58" s="81" t="s">
        <v>20</v>
      </c>
      <c r="O58" s="81" t="s">
        <v>21</v>
      </c>
      <c r="P58" s="92" t="s">
        <v>22</v>
      </c>
      <c r="Q58" s="92" t="s">
        <v>23</v>
      </c>
    </row>
    <row r="59" spans="2:17" s="6" customFormat="1" ht="19.5" customHeight="1">
      <c r="B59" s="205" t="s">
        <v>77</v>
      </c>
      <c r="C59" s="239"/>
      <c r="D59" s="50" t="s">
        <v>25</v>
      </c>
      <c r="E59" s="78"/>
      <c r="F59" s="42"/>
      <c r="G59" s="42"/>
      <c r="H59" s="42"/>
      <c r="I59" s="42"/>
      <c r="J59" s="42"/>
      <c r="K59" s="42"/>
      <c r="L59" s="42"/>
      <c r="M59" s="42"/>
      <c r="N59" s="43"/>
      <c r="O59" s="43"/>
      <c r="P59" s="43"/>
      <c r="Q59" s="43"/>
    </row>
    <row r="60" spans="2:17" s="6" customFormat="1" ht="19.5" customHeight="1">
      <c r="B60" s="240"/>
      <c r="C60" s="241"/>
      <c r="D60" s="50" t="s">
        <v>28</v>
      </c>
      <c r="E60" s="52" t="s">
        <v>29</v>
      </c>
      <c r="F60" s="42"/>
      <c r="G60" s="42"/>
      <c r="H60" s="42"/>
      <c r="I60" s="42"/>
      <c r="J60" s="42"/>
      <c r="K60" s="42"/>
      <c r="L60" s="42"/>
      <c r="M60" s="42"/>
      <c r="N60" s="43"/>
      <c r="O60" s="43"/>
      <c r="P60" s="43"/>
      <c r="Q60" s="43"/>
    </row>
    <row r="61" spans="2:17" s="6" customFormat="1" ht="74.45" customHeight="1">
      <c r="B61" s="240"/>
      <c r="C61" s="241"/>
      <c r="D61" s="77" t="s">
        <v>78</v>
      </c>
      <c r="E61" s="52" t="s">
        <v>79</v>
      </c>
      <c r="F61" s="42"/>
      <c r="G61" s="10"/>
      <c r="H61" s="10"/>
      <c r="I61" s="10"/>
      <c r="J61" s="10"/>
      <c r="K61" s="10"/>
      <c r="L61" s="10"/>
      <c r="M61" s="10"/>
      <c r="N61" s="14">
        <f>SUM(G61:M61)</f>
        <v>0</v>
      </c>
      <c r="O61" s="11"/>
      <c r="P61" s="11"/>
      <c r="Q61" s="11"/>
    </row>
    <row r="62" spans="2:17" s="6" customFormat="1" ht="76.5" customHeight="1">
      <c r="B62" s="240"/>
      <c r="C62" s="241"/>
      <c r="D62" s="77" t="s">
        <v>80</v>
      </c>
      <c r="E62" s="52" t="s">
        <v>81</v>
      </c>
      <c r="F62" s="42"/>
      <c r="G62" s="10"/>
      <c r="H62" s="10"/>
      <c r="I62" s="10"/>
      <c r="J62" s="10"/>
      <c r="K62" s="10"/>
      <c r="L62" s="10"/>
      <c r="M62" s="10"/>
      <c r="N62" s="14">
        <f>SUM(G62:M62)</f>
        <v>0</v>
      </c>
      <c r="O62" s="11"/>
      <c r="P62" s="11"/>
      <c r="Q62" s="11"/>
    </row>
    <row r="63" spans="2:17" ht="5.0999999999999996" customHeight="1">
      <c r="B63" s="337"/>
      <c r="C63" s="337"/>
      <c r="D63" s="8"/>
      <c r="E63" s="22"/>
      <c r="F63" s="22"/>
      <c r="G63" s="22"/>
      <c r="H63" s="8"/>
      <c r="I63" s="8"/>
      <c r="J63" s="8"/>
      <c r="K63" s="8"/>
      <c r="L63" s="8"/>
      <c r="M63" s="8"/>
      <c r="N63" s="8"/>
      <c r="O63" s="8"/>
      <c r="P63" s="8"/>
      <c r="Q63" s="8"/>
    </row>
    <row r="64" spans="2:17" ht="18" customHeight="1">
      <c r="B64" s="242" t="s">
        <v>82</v>
      </c>
      <c r="C64" s="243"/>
      <c r="D64" s="50" t="s">
        <v>25</v>
      </c>
      <c r="E64" s="78"/>
      <c r="F64" s="42"/>
      <c r="G64" s="42"/>
      <c r="H64" s="42"/>
      <c r="I64" s="42"/>
      <c r="J64" s="42"/>
      <c r="K64" s="42"/>
      <c r="L64" s="42"/>
      <c r="M64" s="42"/>
      <c r="N64" s="43"/>
      <c r="O64" s="43"/>
      <c r="P64" s="43"/>
      <c r="Q64" s="43"/>
    </row>
    <row r="65" spans="2:17">
      <c r="B65" s="244"/>
      <c r="C65" s="245"/>
      <c r="D65" s="50" t="s">
        <v>28</v>
      </c>
      <c r="E65" s="52" t="s">
        <v>29</v>
      </c>
      <c r="F65" s="42"/>
      <c r="G65" s="42"/>
      <c r="H65" s="42"/>
      <c r="I65" s="42"/>
      <c r="J65" s="42"/>
      <c r="K65" s="42"/>
      <c r="L65" s="42"/>
      <c r="M65" s="42"/>
      <c r="N65" s="60"/>
      <c r="O65" s="60"/>
      <c r="P65" s="60"/>
      <c r="Q65" s="43"/>
    </row>
    <row r="66" spans="2:17" ht="34.5" customHeight="1">
      <c r="B66" s="244"/>
      <c r="C66" s="245"/>
      <c r="D66" s="50" t="s">
        <v>83</v>
      </c>
      <c r="E66" s="52" t="s">
        <v>84</v>
      </c>
      <c r="F66" s="10"/>
      <c r="G66" s="10"/>
      <c r="H66" s="10"/>
      <c r="I66" s="10"/>
      <c r="J66" s="10"/>
      <c r="K66" s="10"/>
      <c r="L66" s="10"/>
      <c r="M66" s="10"/>
      <c r="N66" s="14">
        <f>SUM(G66:M66)*F66</f>
        <v>0</v>
      </c>
      <c r="O66" s="14"/>
      <c r="P66" s="14"/>
      <c r="Q66" s="11"/>
    </row>
    <row r="67" spans="2:17" ht="42.6" customHeight="1">
      <c r="B67" s="244"/>
      <c r="C67" s="245"/>
      <c r="D67" s="50" t="s">
        <v>85</v>
      </c>
      <c r="E67" s="52" t="s">
        <v>86</v>
      </c>
      <c r="F67" s="10"/>
      <c r="G67" s="10"/>
      <c r="H67" s="10"/>
      <c r="I67" s="10"/>
      <c r="J67" s="10"/>
      <c r="K67" s="10"/>
      <c r="L67" s="10"/>
      <c r="M67" s="10"/>
      <c r="N67" s="14">
        <f>SUM(G67:M67)*F67</f>
        <v>0</v>
      </c>
      <c r="O67" s="14"/>
      <c r="P67" s="14"/>
      <c r="Q67" s="11"/>
    </row>
    <row r="68" spans="2:17" ht="45.75" customHeight="1">
      <c r="B68" s="244"/>
      <c r="C68" s="245"/>
      <c r="D68" s="50" t="s">
        <v>87</v>
      </c>
      <c r="E68" s="52" t="s">
        <v>88</v>
      </c>
      <c r="F68" s="26"/>
      <c r="G68" s="26"/>
      <c r="H68" s="26"/>
      <c r="I68" s="26"/>
      <c r="J68" s="26"/>
      <c r="K68" s="26"/>
      <c r="L68" s="26"/>
      <c r="M68" s="26"/>
      <c r="N68" s="14">
        <f>SUM(G68:M68)*F68</f>
        <v>0</v>
      </c>
      <c r="O68" s="48"/>
      <c r="P68" s="48"/>
      <c r="Q68" s="11"/>
    </row>
    <row r="69" spans="2:17" ht="5.0999999999999996" customHeight="1">
      <c r="B69" s="337"/>
      <c r="C69" s="337"/>
      <c r="D69" s="8"/>
      <c r="E69" s="22"/>
      <c r="F69" s="22"/>
      <c r="G69" s="22"/>
      <c r="H69" s="8"/>
      <c r="I69" s="8"/>
      <c r="J69" s="8"/>
      <c r="K69" s="8"/>
      <c r="L69" s="8"/>
      <c r="M69" s="8"/>
      <c r="N69" s="8"/>
      <c r="O69" s="8"/>
      <c r="P69" s="8"/>
      <c r="Q69" s="8"/>
    </row>
    <row r="70" spans="2:17" ht="26.45" customHeight="1">
      <c r="B70" s="246" t="s">
        <v>89</v>
      </c>
      <c r="C70" s="247"/>
      <c r="D70" s="50" t="s">
        <v>90</v>
      </c>
      <c r="E70" s="78"/>
      <c r="F70" s="83"/>
      <c r="G70" s="83"/>
      <c r="H70" s="83"/>
      <c r="I70" s="83"/>
      <c r="J70" s="83"/>
      <c r="K70" s="83"/>
      <c r="L70" s="83"/>
      <c r="M70" s="83"/>
      <c r="N70" s="84"/>
      <c r="O70" s="84"/>
      <c r="P70" s="84"/>
      <c r="Q70" s="84"/>
    </row>
    <row r="71" spans="2:17" ht="26.25" customHeight="1">
      <c r="B71" s="248"/>
      <c r="C71" s="249"/>
      <c r="D71" s="50" t="s">
        <v>91</v>
      </c>
      <c r="E71" s="52" t="s">
        <v>92</v>
      </c>
      <c r="F71" s="83"/>
      <c r="G71" s="46"/>
      <c r="H71" s="46"/>
      <c r="I71" s="46"/>
      <c r="J71" s="46"/>
      <c r="K71" s="46"/>
      <c r="L71" s="46"/>
      <c r="M71" s="46"/>
      <c r="N71" s="11">
        <f>SUM(G71:M71)</f>
        <v>0</v>
      </c>
      <c r="O71" s="49"/>
      <c r="P71" s="49"/>
      <c r="Q71" s="49"/>
    </row>
    <row r="72" spans="2:17" ht="24" customHeight="1">
      <c r="B72" s="250"/>
      <c r="C72" s="251"/>
      <c r="D72" s="50" t="s">
        <v>93</v>
      </c>
      <c r="E72" s="85" t="s">
        <v>94</v>
      </c>
      <c r="F72" s="42"/>
      <c r="G72" s="10"/>
      <c r="H72" s="10"/>
      <c r="I72" s="10"/>
      <c r="J72" s="10"/>
      <c r="K72" s="10"/>
      <c r="L72" s="10"/>
      <c r="M72" s="10"/>
      <c r="N72" s="11">
        <f>SUM(G72:M72)</f>
        <v>0</v>
      </c>
      <c r="O72" s="11"/>
      <c r="P72" s="11"/>
      <c r="Q72" s="11"/>
    </row>
    <row r="73" spans="2:17" ht="5.25" customHeight="1" thickBot="1">
      <c r="B73" s="336"/>
      <c r="C73" s="336"/>
      <c r="D73" s="8"/>
      <c r="E73" s="22"/>
      <c r="F73" s="22"/>
      <c r="G73" s="22"/>
      <c r="H73" s="8"/>
      <c r="I73" s="8"/>
      <c r="J73" s="8"/>
      <c r="K73" s="8"/>
      <c r="L73" s="8"/>
      <c r="M73" s="8"/>
      <c r="N73" s="12"/>
      <c r="O73" s="12"/>
      <c r="P73" s="12"/>
      <c r="Q73" s="12"/>
    </row>
    <row r="74" spans="2:17" ht="31.5" customHeight="1" thickTop="1" thickBot="1">
      <c r="B74" s="335" t="s">
        <v>37</v>
      </c>
      <c r="C74" s="335"/>
      <c r="D74" s="15">
        <f>$D$21</f>
        <v>0</v>
      </c>
      <c r="E74" s="95"/>
      <c r="F74" s="213" t="s">
        <v>38</v>
      </c>
      <c r="G74" s="213"/>
      <c r="H74" s="214">
        <f>$H$21</f>
        <v>0</v>
      </c>
      <c r="I74" s="214"/>
      <c r="J74" s="214"/>
      <c r="K74" s="17"/>
      <c r="L74" s="237" t="s">
        <v>95</v>
      </c>
      <c r="M74" s="238"/>
      <c r="N74" s="18">
        <f>SUM(N61:N62,N66:N68,N71:N72)</f>
        <v>0</v>
      </c>
      <c r="P74" s="182" t="s">
        <v>96</v>
      </c>
      <c r="Q74" s="33">
        <f>SUM(Q61:Q62,Q66:Q68,Q71:Q72)</f>
        <v>0</v>
      </c>
    </row>
    <row r="75" spans="2:17" ht="18.75" thickTop="1">
      <c r="B75" s="15"/>
      <c r="C75" s="15"/>
      <c r="D75" s="16"/>
      <c r="E75" s="16"/>
      <c r="F75" s="17"/>
      <c r="G75" s="15"/>
      <c r="H75" s="15"/>
      <c r="I75" s="16"/>
      <c r="J75" s="16"/>
      <c r="K75" s="16"/>
      <c r="L75" s="6"/>
      <c r="M75" s="6"/>
      <c r="N75" s="35"/>
      <c r="O75" s="35"/>
      <c r="P75" s="35"/>
      <c r="Q75" s="35"/>
    </row>
    <row r="76" spans="2:17" s="6" customFormat="1" ht="54.95" customHeight="1">
      <c r="B76" s="216" t="s">
        <v>9</v>
      </c>
      <c r="C76" s="217"/>
      <c r="D76" s="79" t="s">
        <v>10</v>
      </c>
      <c r="E76" s="80" t="s">
        <v>11</v>
      </c>
      <c r="F76" s="81" t="s">
        <v>12</v>
      </c>
      <c r="G76" s="82" t="s">
        <v>13</v>
      </c>
      <c r="H76" s="82" t="s">
        <v>14</v>
      </c>
      <c r="I76" s="82" t="s">
        <v>15</v>
      </c>
      <c r="J76" s="82" t="s">
        <v>16</v>
      </c>
      <c r="K76" s="82" t="s">
        <v>17</v>
      </c>
      <c r="L76" s="82" t="s">
        <v>18</v>
      </c>
      <c r="M76" s="82" t="s">
        <v>19</v>
      </c>
      <c r="N76" s="81" t="s">
        <v>20</v>
      </c>
      <c r="O76" s="81" t="s">
        <v>21</v>
      </c>
      <c r="P76" s="92" t="s">
        <v>22</v>
      </c>
      <c r="Q76" s="92" t="s">
        <v>23</v>
      </c>
    </row>
    <row r="77" spans="2:17" ht="26.25" customHeight="1">
      <c r="B77" s="199" t="s">
        <v>97</v>
      </c>
      <c r="C77" s="218"/>
      <c r="D77" s="50" t="s">
        <v>25</v>
      </c>
      <c r="E77" s="78"/>
      <c r="F77" s="42"/>
      <c r="G77" s="42"/>
      <c r="H77" s="42"/>
      <c r="I77" s="42"/>
      <c r="J77" s="42"/>
      <c r="K77" s="42"/>
      <c r="L77" s="42"/>
      <c r="M77" s="42"/>
      <c r="N77" s="43"/>
      <c r="O77" s="43"/>
      <c r="P77" s="43"/>
      <c r="Q77" s="43"/>
    </row>
    <row r="78" spans="2:17" ht="26.25" customHeight="1">
      <c r="B78" s="201"/>
      <c r="C78" s="219"/>
      <c r="D78" s="50" t="s">
        <v>28</v>
      </c>
      <c r="E78" s="85" t="s">
        <v>29</v>
      </c>
      <c r="F78" s="42"/>
      <c r="G78" s="42"/>
      <c r="H78" s="42"/>
      <c r="I78" s="42"/>
      <c r="J78" s="42"/>
      <c r="K78" s="42"/>
      <c r="L78" s="42"/>
      <c r="M78" s="42"/>
      <c r="N78" s="43"/>
      <c r="O78" s="43"/>
      <c r="P78" s="43"/>
      <c r="Q78" s="43"/>
    </row>
    <row r="79" spans="2:17" ht="54" customHeight="1">
      <c r="B79" s="220"/>
      <c r="C79" s="219"/>
      <c r="D79" s="50" t="s">
        <v>98</v>
      </c>
      <c r="E79" s="85" t="s">
        <v>99</v>
      </c>
      <c r="F79" s="42"/>
      <c r="G79" s="10"/>
      <c r="H79" s="10"/>
      <c r="I79" s="10"/>
      <c r="J79" s="10"/>
      <c r="K79" s="10"/>
      <c r="L79" s="10"/>
      <c r="M79" s="10"/>
      <c r="N79" s="11">
        <f>SUM(G79:M79)</f>
        <v>0</v>
      </c>
      <c r="O79" s="11"/>
      <c r="P79" s="11"/>
      <c r="Q79" s="11"/>
    </row>
    <row r="80" spans="2:17" ht="44.25" customHeight="1">
      <c r="B80" s="220"/>
      <c r="C80" s="219"/>
      <c r="D80" s="50" t="s">
        <v>100</v>
      </c>
      <c r="E80" s="85" t="s">
        <v>101</v>
      </c>
      <c r="F80" s="42"/>
      <c r="G80" s="10"/>
      <c r="H80" s="10"/>
      <c r="I80" s="10"/>
      <c r="J80" s="10"/>
      <c r="K80" s="10"/>
      <c r="L80" s="10"/>
      <c r="M80" s="10"/>
      <c r="N80" s="11">
        <f>SUM(G80:M80)</f>
        <v>0</v>
      </c>
      <c r="O80" s="11"/>
      <c r="P80" s="11"/>
      <c r="Q80" s="11"/>
    </row>
    <row r="81" spans="2:17" ht="33.6" customHeight="1">
      <c r="B81" s="220"/>
      <c r="C81" s="219"/>
      <c r="D81" s="50" t="s">
        <v>102</v>
      </c>
      <c r="E81" s="85" t="s">
        <v>103</v>
      </c>
      <c r="F81" s="42"/>
      <c r="G81" s="10"/>
      <c r="H81" s="10"/>
      <c r="I81" s="10"/>
      <c r="J81" s="10"/>
      <c r="K81" s="10"/>
      <c r="L81" s="10"/>
      <c r="M81" s="10"/>
      <c r="N81" s="11">
        <f>SUM(G81:M81)</f>
        <v>0</v>
      </c>
      <c r="O81" s="11"/>
      <c r="P81" s="11"/>
      <c r="Q81" s="11"/>
    </row>
    <row r="82" spans="2:17" ht="5.0999999999999996" customHeight="1">
      <c r="B82" s="337"/>
      <c r="C82" s="337"/>
      <c r="D82" s="8"/>
      <c r="E82" s="22"/>
      <c r="F82" s="22"/>
      <c r="G82" s="22"/>
      <c r="H82" s="8"/>
      <c r="I82" s="8"/>
      <c r="J82" s="8"/>
      <c r="K82" s="8"/>
      <c r="L82" s="8"/>
      <c r="M82" s="8"/>
      <c r="N82" s="8"/>
      <c r="O82" s="8"/>
      <c r="P82" s="8"/>
      <c r="Q82" s="8"/>
    </row>
    <row r="83" spans="2:17" ht="24" customHeight="1">
      <c r="B83" s="209" t="s">
        <v>104</v>
      </c>
      <c r="C83" s="253"/>
      <c r="D83" s="50" t="s">
        <v>25</v>
      </c>
      <c r="E83" s="78"/>
      <c r="F83" s="42"/>
      <c r="G83" s="42"/>
      <c r="H83" s="42"/>
      <c r="I83" s="42"/>
      <c r="J83" s="42"/>
      <c r="K83" s="42"/>
      <c r="L83" s="42"/>
      <c r="M83" s="42"/>
      <c r="N83" s="43"/>
      <c r="O83" s="43"/>
      <c r="P83" s="43"/>
      <c r="Q83" s="43"/>
    </row>
    <row r="84" spans="2:17" ht="24" customHeight="1">
      <c r="B84" s="209"/>
      <c r="C84" s="253"/>
      <c r="D84" s="50" t="s">
        <v>28</v>
      </c>
      <c r="E84" s="85" t="s">
        <v>29</v>
      </c>
      <c r="F84" s="42"/>
      <c r="G84" s="42"/>
      <c r="H84" s="42"/>
      <c r="I84" s="42"/>
      <c r="J84" s="42"/>
      <c r="K84" s="42"/>
      <c r="L84" s="42"/>
      <c r="M84" s="42"/>
      <c r="N84" s="43"/>
      <c r="O84" s="43"/>
      <c r="P84" s="43"/>
      <c r="Q84" s="43"/>
    </row>
    <row r="85" spans="2:17" ht="48.75" customHeight="1">
      <c r="B85" s="254"/>
      <c r="C85" s="253"/>
      <c r="D85" s="50" t="s">
        <v>105</v>
      </c>
      <c r="E85" s="85" t="s">
        <v>106</v>
      </c>
      <c r="F85" s="42"/>
      <c r="G85" s="10"/>
      <c r="H85" s="10"/>
      <c r="I85" s="10"/>
      <c r="J85" s="10"/>
      <c r="K85" s="10"/>
      <c r="L85" s="10"/>
      <c r="M85" s="10"/>
      <c r="N85" s="11">
        <f>SUM(G85:M85)</f>
        <v>0</v>
      </c>
      <c r="O85" s="11"/>
      <c r="P85" s="11"/>
      <c r="Q85" s="11"/>
    </row>
    <row r="86" spans="2:17" ht="48.75" customHeight="1">
      <c r="B86" s="254"/>
      <c r="C86" s="253"/>
      <c r="D86" s="50" t="s">
        <v>107</v>
      </c>
      <c r="E86" s="85" t="s">
        <v>66</v>
      </c>
      <c r="F86" s="42"/>
      <c r="G86" s="10"/>
      <c r="H86" s="10"/>
      <c r="I86" s="10"/>
      <c r="J86" s="10"/>
      <c r="K86" s="10"/>
      <c r="L86" s="10"/>
      <c r="M86" s="10"/>
      <c r="N86" s="11">
        <f>SUM(G86:M86)</f>
        <v>0</v>
      </c>
      <c r="O86" s="11"/>
      <c r="P86" s="11"/>
      <c r="Q86" s="11"/>
    </row>
    <row r="87" spans="2:17" ht="36" customHeight="1">
      <c r="B87" s="254"/>
      <c r="C87" s="253"/>
      <c r="D87" s="50" t="s">
        <v>108</v>
      </c>
      <c r="E87" s="85" t="s">
        <v>31</v>
      </c>
      <c r="F87" s="42"/>
      <c r="G87" s="10"/>
      <c r="H87" s="10"/>
      <c r="I87" s="10"/>
      <c r="J87" s="10"/>
      <c r="K87" s="10"/>
      <c r="L87" s="10"/>
      <c r="M87" s="10"/>
      <c r="N87" s="11">
        <f>SUM(G87:M87)</f>
        <v>0</v>
      </c>
      <c r="O87" s="11"/>
      <c r="P87" s="11"/>
      <c r="Q87" s="11"/>
    </row>
    <row r="88" spans="2:17" ht="48.95" customHeight="1">
      <c r="B88" s="254"/>
      <c r="C88" s="253"/>
      <c r="D88" s="50" t="s">
        <v>109</v>
      </c>
      <c r="E88" s="85" t="s">
        <v>110</v>
      </c>
      <c r="F88" s="42"/>
      <c r="G88" s="10"/>
      <c r="H88" s="10"/>
      <c r="I88" s="10"/>
      <c r="J88" s="10"/>
      <c r="K88" s="10"/>
      <c r="L88" s="10"/>
      <c r="M88" s="10"/>
      <c r="N88" s="11">
        <f>SUM(G88:M88)</f>
        <v>0</v>
      </c>
      <c r="O88" s="11"/>
      <c r="P88" s="11"/>
      <c r="Q88" s="11"/>
    </row>
    <row r="89" spans="2:17" ht="42.95" customHeight="1">
      <c r="B89" s="255"/>
      <c r="C89" s="256"/>
      <c r="D89" s="87" t="s">
        <v>111</v>
      </c>
      <c r="E89" s="85" t="s">
        <v>112</v>
      </c>
      <c r="F89" s="42"/>
      <c r="G89" s="10"/>
      <c r="H89" s="10"/>
      <c r="I89" s="10"/>
      <c r="J89" s="10"/>
      <c r="K89" s="10"/>
      <c r="L89" s="10"/>
      <c r="M89" s="10"/>
      <c r="N89" s="14">
        <f>SUM(G89:M89)*(F89)</f>
        <v>0</v>
      </c>
      <c r="O89" s="14"/>
      <c r="P89" s="14"/>
      <c r="Q89" s="11"/>
    </row>
    <row r="90" spans="2:17" ht="5.0999999999999996" customHeight="1" thickBot="1">
      <c r="B90" s="337"/>
      <c r="C90" s="337"/>
      <c r="D90" s="8"/>
      <c r="E90" s="22"/>
      <c r="F90" s="22"/>
      <c r="G90" s="22"/>
      <c r="H90" s="8"/>
      <c r="I90" s="8"/>
      <c r="J90" s="8"/>
      <c r="K90" s="8"/>
      <c r="L90" s="8"/>
      <c r="M90" s="8"/>
      <c r="N90" s="8"/>
      <c r="O90" s="8"/>
      <c r="P90" s="8"/>
      <c r="Q90" s="8"/>
    </row>
    <row r="91" spans="2:17" ht="30" customHeight="1" thickTop="1" thickBot="1">
      <c r="B91" s="335" t="s">
        <v>37</v>
      </c>
      <c r="C91" s="335"/>
      <c r="D91" s="15">
        <f>$D$21</f>
        <v>0</v>
      </c>
      <c r="E91" s="95"/>
      <c r="F91" s="213" t="s">
        <v>38</v>
      </c>
      <c r="G91" s="213"/>
      <c r="H91" s="214">
        <f>$H$21</f>
        <v>0</v>
      </c>
      <c r="I91" s="214"/>
      <c r="J91" s="214"/>
      <c r="K91" s="17"/>
      <c r="L91" s="237" t="s">
        <v>113</v>
      </c>
      <c r="M91" s="238"/>
      <c r="N91" s="18">
        <f>SUM(N79:N89)</f>
        <v>0</v>
      </c>
      <c r="P91" s="182" t="s">
        <v>114</v>
      </c>
      <c r="Q91" s="33">
        <f>SUM(Q79:Q89)</f>
        <v>0</v>
      </c>
    </row>
    <row r="92" spans="2:17" ht="18.75" thickTop="1"/>
    <row r="93" spans="2:17" ht="5.25" customHeight="1">
      <c r="B93" s="333"/>
      <c r="C93" s="338"/>
      <c r="D93" s="8"/>
      <c r="E93" s="22"/>
      <c r="F93" s="22"/>
      <c r="G93" s="22"/>
      <c r="H93" s="8"/>
      <c r="I93" s="8"/>
      <c r="J93" s="8"/>
      <c r="K93" s="8"/>
      <c r="L93" s="8"/>
      <c r="M93" s="8"/>
      <c r="N93" s="8"/>
      <c r="O93" s="8"/>
      <c r="P93" s="8"/>
      <c r="Q93" s="8"/>
    </row>
    <row r="94" spans="2:17" ht="26.1" customHeight="1">
      <c r="B94" s="215" t="s">
        <v>115</v>
      </c>
      <c r="C94" s="215"/>
      <c r="D94" s="215"/>
      <c r="E94" s="215"/>
      <c r="F94" s="215"/>
      <c r="G94" s="215"/>
      <c r="H94" s="215"/>
      <c r="I94" s="215"/>
      <c r="J94" s="215"/>
      <c r="K94" s="215"/>
      <c r="L94" s="215"/>
      <c r="M94" s="215"/>
      <c r="N94" s="215"/>
      <c r="O94" s="215"/>
      <c r="P94" s="215"/>
      <c r="Q94" s="215"/>
    </row>
    <row r="95" spans="2:17" ht="5.25" customHeight="1">
      <c r="B95" s="336"/>
      <c r="C95" s="336"/>
      <c r="D95" s="8"/>
      <c r="E95" s="22"/>
      <c r="F95" s="22"/>
      <c r="G95" s="22"/>
      <c r="H95" s="8"/>
      <c r="I95" s="8"/>
      <c r="J95" s="8"/>
      <c r="K95" s="8"/>
      <c r="L95" s="8"/>
      <c r="M95" s="8"/>
      <c r="N95" s="8"/>
      <c r="O95" s="8"/>
      <c r="P95" s="8"/>
      <c r="Q95" s="8"/>
    </row>
    <row r="96" spans="2:17" s="6" customFormat="1" ht="54.95" customHeight="1">
      <c r="B96" s="216" t="s">
        <v>9</v>
      </c>
      <c r="C96" s="217"/>
      <c r="D96" s="79" t="s">
        <v>10</v>
      </c>
      <c r="E96" s="80" t="s">
        <v>11</v>
      </c>
      <c r="F96" s="81" t="s">
        <v>12</v>
      </c>
      <c r="G96" s="82" t="s">
        <v>13</v>
      </c>
      <c r="H96" s="82" t="s">
        <v>14</v>
      </c>
      <c r="I96" s="82" t="s">
        <v>15</v>
      </c>
      <c r="J96" s="82" t="s">
        <v>16</v>
      </c>
      <c r="K96" s="82" t="s">
        <v>17</v>
      </c>
      <c r="L96" s="82" t="s">
        <v>18</v>
      </c>
      <c r="M96" s="82" t="s">
        <v>19</v>
      </c>
      <c r="N96" s="81" t="s">
        <v>20</v>
      </c>
      <c r="O96" s="81" t="s">
        <v>21</v>
      </c>
      <c r="P96" s="92" t="s">
        <v>22</v>
      </c>
      <c r="Q96" s="92" t="s">
        <v>23</v>
      </c>
    </row>
    <row r="97" spans="2:17" s="6" customFormat="1" ht="32.450000000000003" customHeight="1">
      <c r="B97" s="224" t="s">
        <v>116</v>
      </c>
      <c r="C97" s="225"/>
      <c r="D97" s="54" t="s">
        <v>25</v>
      </c>
      <c r="E97" s="78"/>
      <c r="F97" s="42"/>
      <c r="G97" s="57"/>
      <c r="H97" s="57"/>
      <c r="I97" s="57"/>
      <c r="J97" s="57"/>
      <c r="K97" s="57"/>
      <c r="L97" s="57"/>
      <c r="M97" s="57"/>
      <c r="N97" s="59"/>
      <c r="O97" s="45"/>
      <c r="P97" s="59"/>
      <c r="Q97" s="59"/>
    </row>
    <row r="98" spans="2:17" s="6" customFormat="1" ht="32.450000000000003" customHeight="1">
      <c r="B98" s="225"/>
      <c r="C98" s="225"/>
      <c r="D98" s="54" t="s">
        <v>28</v>
      </c>
      <c r="E98" s="106" t="s">
        <v>117</v>
      </c>
      <c r="F98" s="42"/>
      <c r="G98" s="57"/>
      <c r="H98" s="57"/>
      <c r="I98" s="57"/>
      <c r="J98" s="57"/>
      <c r="K98" s="57"/>
      <c r="L98" s="57"/>
      <c r="M98" s="57"/>
      <c r="N98" s="59"/>
      <c r="O98" s="45"/>
      <c r="P98" s="59"/>
      <c r="Q98" s="59"/>
    </row>
    <row r="99" spans="2:17" s="6" customFormat="1" ht="72" customHeight="1">
      <c r="B99" s="225"/>
      <c r="C99" s="225"/>
      <c r="D99" s="54" t="s">
        <v>118</v>
      </c>
      <c r="E99" s="106" t="s">
        <v>119</v>
      </c>
      <c r="F99" s="130"/>
      <c r="G99" s="121"/>
      <c r="H99" s="121"/>
      <c r="I99" s="121"/>
      <c r="J99" s="121"/>
      <c r="K99" s="121"/>
      <c r="L99" s="121"/>
      <c r="M99" s="121"/>
      <c r="N99" s="126">
        <f>SUM(G99:M99)</f>
        <v>0</v>
      </c>
      <c r="O99" s="45"/>
      <c r="P99" s="127"/>
      <c r="Q99" s="128"/>
    </row>
    <row r="100" spans="2:17" s="6" customFormat="1" ht="102" customHeight="1">
      <c r="B100" s="225"/>
      <c r="C100" s="225"/>
      <c r="D100" s="54" t="s">
        <v>120</v>
      </c>
      <c r="E100" s="106" t="s">
        <v>119</v>
      </c>
      <c r="F100" s="130"/>
      <c r="G100" s="121"/>
      <c r="H100" s="121"/>
      <c r="I100" s="121"/>
      <c r="J100" s="121"/>
      <c r="K100" s="121"/>
      <c r="L100" s="121"/>
      <c r="M100" s="121"/>
      <c r="N100" s="126">
        <f>SUM(G100:M100)</f>
        <v>0</v>
      </c>
      <c r="O100" s="45"/>
      <c r="P100" s="127"/>
      <c r="Q100" s="128"/>
    </row>
    <row r="101" spans="2:17" ht="143.44999999999999" customHeight="1">
      <c r="B101" s="225"/>
      <c r="C101" s="225"/>
      <c r="D101" s="115" t="s">
        <v>121</v>
      </c>
      <c r="E101" s="106" t="s">
        <v>119</v>
      </c>
      <c r="F101" s="131"/>
      <c r="G101" s="10"/>
      <c r="H101" s="10"/>
      <c r="I101" s="10"/>
      <c r="J101" s="10"/>
      <c r="K101" s="10"/>
      <c r="L101" s="10"/>
      <c r="M101" s="10"/>
      <c r="N101" s="126">
        <f>SUM(G101:M101)</f>
        <v>0</v>
      </c>
      <c r="O101" s="88"/>
      <c r="P101" s="88"/>
      <c r="Q101" s="129"/>
    </row>
    <row r="102" spans="2:17" ht="11.45" customHeight="1" thickBot="1">
      <c r="B102" s="102"/>
      <c r="C102" s="102"/>
      <c r="D102" s="103"/>
      <c r="E102" s="104"/>
      <c r="F102" s="105"/>
      <c r="G102" s="7"/>
      <c r="N102" s="101"/>
      <c r="O102" s="101"/>
      <c r="P102" s="101"/>
      <c r="Q102" s="101"/>
    </row>
    <row r="103" spans="2:17" ht="18.75" customHeight="1" thickTop="1" thickBot="1">
      <c r="B103" s="102"/>
      <c r="C103" s="123"/>
      <c r="D103" s="103"/>
      <c r="E103" s="104"/>
      <c r="F103" s="124"/>
      <c r="G103" s="7"/>
      <c r="H103" s="187" t="s">
        <v>122</v>
      </c>
      <c r="I103" s="187"/>
      <c r="J103" s="187"/>
      <c r="K103" s="187"/>
      <c r="L103" s="187"/>
      <c r="M103" s="188"/>
      <c r="N103" s="184">
        <f>SUM(N99:N101)</f>
        <v>0</v>
      </c>
      <c r="O103" s="221" t="s">
        <v>123</v>
      </c>
      <c r="P103" s="221"/>
      <c r="Q103" s="184">
        <f>SUM(Q99:Q101)</f>
        <v>0</v>
      </c>
    </row>
    <row r="104" spans="2:17" ht="11.45" customHeight="1" thickTop="1">
      <c r="B104" s="102"/>
      <c r="C104" s="123"/>
      <c r="D104" s="103"/>
      <c r="E104" s="104"/>
      <c r="F104" s="124"/>
      <c r="G104" s="7"/>
      <c r="I104" s="34"/>
      <c r="J104" s="34"/>
      <c r="K104" s="34"/>
      <c r="L104" s="34"/>
      <c r="M104" s="34"/>
      <c r="N104" s="122"/>
      <c r="O104" s="118"/>
      <c r="P104" s="118"/>
      <c r="Q104" s="122"/>
    </row>
    <row r="105" spans="2:17" ht="8.1" customHeight="1"/>
    <row r="106" spans="2:17" ht="5.25" customHeight="1">
      <c r="B106" s="333"/>
      <c r="C106" s="338"/>
      <c r="D106" s="8"/>
      <c r="E106" s="22"/>
      <c r="F106" s="22"/>
      <c r="G106" s="22"/>
      <c r="H106" s="8"/>
      <c r="I106" s="8"/>
      <c r="J106" s="8"/>
      <c r="K106" s="8"/>
      <c r="L106" s="8"/>
      <c r="M106" s="8"/>
      <c r="N106" s="8"/>
      <c r="O106" s="8"/>
      <c r="P106" s="8"/>
      <c r="Q106" s="8"/>
    </row>
    <row r="107" spans="2:17" ht="26.1" customHeight="1">
      <c r="B107" s="215" t="s">
        <v>124</v>
      </c>
      <c r="C107" s="215"/>
      <c r="D107" s="215"/>
      <c r="E107" s="215"/>
      <c r="F107" s="215"/>
      <c r="G107" s="215"/>
      <c r="H107" s="215"/>
      <c r="I107" s="215"/>
      <c r="J107" s="215"/>
      <c r="K107" s="215"/>
      <c r="L107" s="215"/>
      <c r="M107" s="215"/>
      <c r="N107" s="215"/>
      <c r="O107" s="215"/>
      <c r="P107" s="215"/>
      <c r="Q107" s="215"/>
    </row>
    <row r="108" spans="2:17" ht="80.099999999999994" customHeight="1">
      <c r="B108" s="257" t="s">
        <v>125</v>
      </c>
      <c r="C108" s="257"/>
      <c r="D108" s="257"/>
      <c r="E108" s="257"/>
      <c r="F108" s="257"/>
      <c r="G108" s="257"/>
      <c r="H108" s="257"/>
      <c r="I108" s="257"/>
      <c r="J108" s="257"/>
      <c r="K108" s="257"/>
      <c r="L108" s="257"/>
      <c r="M108" s="257"/>
      <c r="N108" s="257"/>
      <c r="O108" s="257"/>
      <c r="P108" s="257"/>
      <c r="Q108" s="257"/>
    </row>
    <row r="109" spans="2:17" ht="88.5" customHeight="1">
      <c r="B109" s="232" t="s">
        <v>126</v>
      </c>
      <c r="C109" s="232"/>
      <c r="D109" s="232"/>
      <c r="E109" s="232"/>
      <c r="F109" s="232"/>
      <c r="G109" s="232"/>
      <c r="H109" s="232"/>
      <c r="I109" s="232"/>
      <c r="J109" s="232"/>
      <c r="K109" s="232"/>
      <c r="L109" s="232"/>
      <c r="M109" s="232"/>
      <c r="N109" s="232"/>
      <c r="O109" s="232"/>
      <c r="P109" s="232"/>
      <c r="Q109" s="232"/>
    </row>
    <row r="110" spans="2:17" ht="18" customHeight="1">
      <c r="B110" s="226" t="s">
        <v>127</v>
      </c>
      <c r="C110" s="227"/>
      <c r="D110" s="227"/>
      <c r="E110" s="228"/>
      <c r="F110" s="86"/>
      <c r="G110" s="282" t="s">
        <v>128</v>
      </c>
      <c r="H110" s="282"/>
      <c r="I110" s="282"/>
      <c r="J110" s="282"/>
      <c r="K110" s="282"/>
      <c r="L110" s="282"/>
      <c r="M110" s="282"/>
      <c r="N110" s="283" t="s">
        <v>129</v>
      </c>
      <c r="O110" s="266" t="s">
        <v>21</v>
      </c>
      <c r="P110" s="233" t="s">
        <v>22</v>
      </c>
      <c r="Q110" s="233" t="s">
        <v>23</v>
      </c>
    </row>
    <row r="111" spans="2:17" ht="38.1" customHeight="1">
      <c r="B111" s="229"/>
      <c r="C111" s="230"/>
      <c r="D111" s="230"/>
      <c r="E111" s="231"/>
      <c r="F111" s="86" t="s">
        <v>130</v>
      </c>
      <c r="G111" s="82" t="s">
        <v>13</v>
      </c>
      <c r="H111" s="82" t="s">
        <v>14</v>
      </c>
      <c r="I111" s="82" t="s">
        <v>15</v>
      </c>
      <c r="J111" s="82" t="s">
        <v>16</v>
      </c>
      <c r="K111" s="82" t="s">
        <v>17</v>
      </c>
      <c r="L111" s="82" t="s">
        <v>18</v>
      </c>
      <c r="M111" s="82" t="s">
        <v>19</v>
      </c>
      <c r="N111" s="283"/>
      <c r="O111" s="267"/>
      <c r="P111" s="234"/>
      <c r="Q111" s="234"/>
    </row>
    <row r="112" spans="2:17" ht="20.100000000000001" customHeight="1">
      <c r="B112" s="235" t="s">
        <v>25</v>
      </c>
      <c r="C112" s="235"/>
      <c r="D112" s="235"/>
      <c r="E112" s="235"/>
      <c r="F112" s="93"/>
      <c r="G112" s="57"/>
      <c r="H112" s="57"/>
      <c r="I112" s="57"/>
      <c r="J112" s="57"/>
      <c r="K112" s="57"/>
      <c r="L112" s="57"/>
      <c r="M112" s="57"/>
      <c r="N112" s="59"/>
      <c r="O112" s="45"/>
      <c r="P112" s="59"/>
      <c r="Q112" s="59"/>
    </row>
    <row r="113" spans="2:17" ht="17.25" customHeight="1">
      <c r="B113" s="235" t="s">
        <v>28</v>
      </c>
      <c r="C113" s="235"/>
      <c r="D113" s="235"/>
      <c r="E113" s="235"/>
      <c r="F113" s="85" t="s">
        <v>29</v>
      </c>
      <c r="G113" s="94"/>
      <c r="H113" s="42"/>
      <c r="I113" s="42"/>
      <c r="J113" s="42"/>
      <c r="K113" s="42"/>
      <c r="L113" s="42"/>
      <c r="M113" s="42"/>
      <c r="N113" s="100"/>
      <c r="O113" s="38"/>
      <c r="P113" s="100"/>
      <c r="Q113" s="100"/>
    </row>
    <row r="114" spans="2:17" ht="17.25" customHeight="1">
      <c r="B114" s="116">
        <v>1</v>
      </c>
      <c r="C114" s="236"/>
      <c r="D114" s="236"/>
      <c r="E114" s="236"/>
      <c r="F114" s="28"/>
      <c r="G114" s="28"/>
      <c r="H114" s="10"/>
      <c r="I114" s="10"/>
      <c r="J114" s="10"/>
      <c r="K114" s="10"/>
      <c r="L114" s="10"/>
      <c r="M114" s="10"/>
      <c r="N114" s="125">
        <f>F114*(G114+H114+I114+J114+K114+L114+M114)</f>
        <v>0</v>
      </c>
      <c r="O114" s="38"/>
      <c r="P114" s="38"/>
      <c r="Q114" s="38"/>
    </row>
    <row r="115" spans="2:17" ht="18" customHeight="1">
      <c r="B115" s="116">
        <v>2</v>
      </c>
      <c r="C115" s="236"/>
      <c r="D115" s="236"/>
      <c r="E115" s="236"/>
      <c r="F115" s="28"/>
      <c r="G115" s="28"/>
      <c r="H115" s="10"/>
      <c r="I115" s="10"/>
      <c r="J115" s="10"/>
      <c r="K115" s="10"/>
      <c r="L115" s="10"/>
      <c r="M115" s="10"/>
      <c r="N115" s="125">
        <f>F115*(G115+H115+I115+J115+K115+L115+M115)</f>
        <v>0</v>
      </c>
      <c r="O115" s="38"/>
      <c r="P115" s="38"/>
      <c r="Q115" s="38"/>
    </row>
    <row r="116" spans="2:17" ht="18" customHeight="1">
      <c r="B116" s="116">
        <v>3</v>
      </c>
      <c r="C116" s="236"/>
      <c r="D116" s="236"/>
      <c r="E116" s="236"/>
      <c r="F116" s="28"/>
      <c r="G116" s="28"/>
      <c r="H116" s="10"/>
      <c r="I116" s="10"/>
      <c r="J116" s="10"/>
      <c r="K116" s="10"/>
      <c r="L116" s="10"/>
      <c r="M116" s="10"/>
      <c r="N116" s="125">
        <f t="shared" ref="N116:N118" si="2">F116*(G116+H116+I116+J116+K116+L116+M116)</f>
        <v>0</v>
      </c>
      <c r="O116" s="38"/>
      <c r="P116" s="38"/>
      <c r="Q116" s="38"/>
    </row>
    <row r="117" spans="2:17" ht="18" customHeight="1">
      <c r="B117" s="116">
        <v>4</v>
      </c>
      <c r="C117" s="236"/>
      <c r="D117" s="236"/>
      <c r="E117" s="236"/>
      <c r="F117" s="28"/>
      <c r="G117" s="28"/>
      <c r="H117" s="10"/>
      <c r="I117" s="10"/>
      <c r="J117" s="10"/>
      <c r="K117" s="10"/>
      <c r="L117" s="10"/>
      <c r="M117" s="10"/>
      <c r="N117" s="125">
        <f t="shared" si="2"/>
        <v>0</v>
      </c>
      <c r="O117" s="38"/>
      <c r="P117" s="38"/>
      <c r="Q117" s="38"/>
    </row>
    <row r="118" spans="2:17" ht="20.25" customHeight="1">
      <c r="B118" s="116">
        <v>5</v>
      </c>
      <c r="C118" s="236"/>
      <c r="D118" s="236"/>
      <c r="E118" s="236"/>
      <c r="F118" s="28"/>
      <c r="G118" s="28"/>
      <c r="H118" s="10"/>
      <c r="I118" s="10"/>
      <c r="J118" s="10"/>
      <c r="K118" s="10"/>
      <c r="L118" s="10"/>
      <c r="M118" s="10"/>
      <c r="N118" s="125">
        <f t="shared" si="2"/>
        <v>0</v>
      </c>
      <c r="O118" s="38"/>
      <c r="P118" s="38"/>
      <c r="Q118" s="38"/>
    </row>
    <row r="119" spans="2:17" ht="12.95" customHeight="1" thickBot="1">
      <c r="B119" s="117"/>
    </row>
    <row r="120" spans="2:17" ht="20.25" customHeight="1" thickTop="1" thickBot="1">
      <c r="I120" s="189" t="s">
        <v>131</v>
      </c>
      <c r="J120" s="189"/>
      <c r="K120" s="189"/>
      <c r="L120" s="189"/>
      <c r="M120" s="189"/>
      <c r="N120" s="185">
        <f>SUM(N114:N118)</f>
        <v>0</v>
      </c>
      <c r="O120" s="221" t="s">
        <v>123</v>
      </c>
      <c r="P120" s="221"/>
      <c r="Q120" s="184">
        <f>SUM(Q114:Q118)</f>
        <v>0</v>
      </c>
    </row>
    <row r="121" spans="2:17" ht="11.45" customHeight="1" thickTop="1">
      <c r="I121" s="34"/>
      <c r="J121" s="34"/>
      <c r="K121" s="34"/>
      <c r="L121" s="34"/>
      <c r="M121" s="34"/>
      <c r="N121" s="23"/>
      <c r="O121" s="23"/>
      <c r="P121" s="23"/>
      <c r="Q121" s="23"/>
    </row>
    <row r="122" spans="2:17" ht="18" customHeight="1">
      <c r="B122" s="335" t="s">
        <v>37</v>
      </c>
      <c r="C122" s="335"/>
      <c r="D122" s="258">
        <f>$D$21</f>
        <v>0</v>
      </c>
      <c r="E122" s="258"/>
      <c r="F122" s="17"/>
      <c r="G122" s="335" t="s">
        <v>38</v>
      </c>
      <c r="H122" s="335"/>
      <c r="I122" s="258">
        <f>$H$21</f>
        <v>0</v>
      </c>
      <c r="J122" s="258"/>
      <c r="K122" s="258"/>
    </row>
    <row r="124" spans="2:17" ht="5.25" customHeight="1">
      <c r="B124" s="333"/>
      <c r="C124" s="338"/>
      <c r="D124" s="8"/>
      <c r="E124" s="22"/>
      <c r="F124" s="22"/>
      <c r="G124" s="22"/>
      <c r="H124" s="8"/>
      <c r="I124" s="8"/>
      <c r="J124" s="8"/>
      <c r="K124" s="8"/>
      <c r="L124" s="8"/>
      <c r="M124" s="8"/>
      <c r="N124" s="8"/>
      <c r="O124" s="8"/>
      <c r="P124" s="8"/>
      <c r="Q124" s="8"/>
    </row>
    <row r="125" spans="2:17" ht="29.45" customHeight="1">
      <c r="B125" s="280" t="s">
        <v>132</v>
      </c>
      <c r="C125" s="280"/>
      <c r="D125" s="280"/>
      <c r="E125" s="280"/>
      <c r="F125" s="280"/>
      <c r="G125" s="280"/>
      <c r="H125" s="280"/>
      <c r="I125" s="280"/>
      <c r="J125" s="280"/>
      <c r="K125" s="280"/>
      <c r="L125" s="280"/>
      <c r="M125" s="280"/>
      <c r="N125" s="280"/>
      <c r="O125" s="280"/>
      <c r="P125" s="280"/>
      <c r="Q125" s="280"/>
    </row>
    <row r="126" spans="2:17" s="27" customFormat="1" ht="43.5" customHeight="1">
      <c r="B126" s="281" t="s">
        <v>133</v>
      </c>
      <c r="C126" s="281"/>
      <c r="D126" s="281"/>
      <c r="E126" s="281"/>
      <c r="F126" s="281"/>
      <c r="G126" s="281"/>
      <c r="H126" s="281"/>
      <c r="I126" s="281"/>
      <c r="J126" s="281"/>
      <c r="K126" s="281"/>
      <c r="L126" s="281"/>
      <c r="M126" s="281"/>
      <c r="N126" s="281"/>
      <c r="O126" s="281"/>
      <c r="P126" s="281"/>
      <c r="Q126" s="281"/>
    </row>
    <row r="127" spans="2:17" s="27" customFormat="1" ht="12.6" customHeight="1">
      <c r="B127" s="55"/>
      <c r="C127" s="55"/>
      <c r="D127" s="55"/>
      <c r="E127" s="55"/>
      <c r="F127" s="55"/>
      <c r="G127" s="55"/>
      <c r="H127" s="55"/>
      <c r="I127" s="55"/>
      <c r="J127" s="55"/>
      <c r="K127" s="55"/>
      <c r="L127" s="55"/>
      <c r="M127" s="55"/>
      <c r="N127" s="55"/>
      <c r="O127" s="55"/>
      <c r="P127" s="55"/>
      <c r="Q127" s="55"/>
    </row>
    <row r="128" spans="2:17" s="27" customFormat="1" ht="14.25">
      <c r="B128" s="339" t="s">
        <v>134</v>
      </c>
      <c r="C128" s="339"/>
      <c r="D128" s="339"/>
      <c r="E128" s="339"/>
      <c r="F128" s="339"/>
      <c r="G128" s="36"/>
      <c r="H128" s="36"/>
      <c r="I128" s="36"/>
      <c r="J128" s="36"/>
      <c r="K128" s="36"/>
      <c r="L128" s="36"/>
      <c r="M128" s="36"/>
      <c r="N128" s="34"/>
      <c r="O128" s="34"/>
      <c r="P128" s="34"/>
      <c r="Q128" s="34"/>
    </row>
    <row r="129" spans="2:17" s="67" customFormat="1" ht="27.95" customHeight="1">
      <c r="B129" s="68"/>
      <c r="C129" s="64" t="s">
        <v>135</v>
      </c>
      <c r="D129" s="64" t="s">
        <v>136</v>
      </c>
      <c r="E129" s="64" t="s">
        <v>137</v>
      </c>
      <c r="F129" s="260" t="s">
        <v>138</v>
      </c>
      <c r="G129" s="260"/>
      <c r="H129" s="260"/>
      <c r="I129" s="222" t="s">
        <v>139</v>
      </c>
      <c r="J129" s="222"/>
      <c r="K129" s="222"/>
      <c r="L129" s="222"/>
      <c r="M129" s="222"/>
      <c r="N129" s="90"/>
      <c r="O129" s="90"/>
      <c r="P129" s="90"/>
      <c r="Q129" s="90"/>
    </row>
    <row r="130" spans="2:17" s="27" customFormat="1" ht="14.25">
      <c r="B130" s="62">
        <v>1</v>
      </c>
      <c r="C130" s="62"/>
      <c r="D130" s="62"/>
      <c r="E130" s="62"/>
      <c r="F130" s="261"/>
      <c r="G130" s="261"/>
      <c r="H130" s="261"/>
      <c r="I130" s="222"/>
      <c r="J130" s="222"/>
      <c r="K130" s="222"/>
      <c r="L130" s="222"/>
      <c r="M130" s="222"/>
      <c r="N130" s="90"/>
      <c r="O130" s="90"/>
      <c r="P130" s="90"/>
      <c r="Q130" s="90"/>
    </row>
    <row r="131" spans="2:17" s="27" customFormat="1" ht="14.25">
      <c r="B131" s="62">
        <v>2</v>
      </c>
      <c r="C131" s="62"/>
      <c r="D131" s="62"/>
      <c r="E131" s="62"/>
      <c r="F131" s="261"/>
      <c r="G131" s="261"/>
      <c r="H131" s="261"/>
      <c r="I131" s="222"/>
      <c r="J131" s="222"/>
      <c r="K131" s="222"/>
      <c r="L131" s="222"/>
      <c r="M131" s="222"/>
      <c r="N131" s="90"/>
      <c r="O131" s="90"/>
      <c r="P131" s="90"/>
      <c r="Q131" s="90"/>
    </row>
    <row r="132" spans="2:17" s="27" customFormat="1" ht="14.25">
      <c r="B132" s="62">
        <v>3</v>
      </c>
      <c r="C132" s="62"/>
      <c r="D132" s="62"/>
      <c r="E132" s="62"/>
      <c r="F132" s="261"/>
      <c r="G132" s="261"/>
      <c r="H132" s="261"/>
      <c r="I132" s="222"/>
      <c r="J132" s="222"/>
      <c r="K132" s="222"/>
      <c r="L132" s="222"/>
      <c r="M132" s="222"/>
      <c r="N132" s="90"/>
      <c r="O132" s="90"/>
      <c r="P132" s="90"/>
      <c r="Q132" s="90"/>
    </row>
    <row r="133" spans="2:17" s="27" customFormat="1" ht="14.25">
      <c r="B133" s="62">
        <v>4</v>
      </c>
      <c r="C133" s="62"/>
      <c r="D133" s="62"/>
      <c r="E133" s="62"/>
      <c r="F133" s="261"/>
      <c r="G133" s="261"/>
      <c r="H133" s="261"/>
      <c r="I133" s="222"/>
      <c r="J133" s="222"/>
      <c r="K133" s="222"/>
      <c r="L133" s="222"/>
      <c r="M133" s="222"/>
      <c r="N133" s="90"/>
      <c r="O133" s="90"/>
      <c r="P133" s="90"/>
      <c r="Q133" s="90"/>
    </row>
    <row r="134" spans="2:17" s="27" customFormat="1" ht="14.25">
      <c r="B134" s="62">
        <v>5</v>
      </c>
      <c r="C134" s="62"/>
      <c r="D134" s="62"/>
      <c r="E134" s="62"/>
      <c r="F134" s="261"/>
      <c r="G134" s="261"/>
      <c r="H134" s="261"/>
      <c r="I134" s="222"/>
      <c r="J134" s="222"/>
      <c r="K134" s="222"/>
      <c r="L134" s="222"/>
      <c r="M134" s="222"/>
      <c r="N134" s="90"/>
      <c r="O134" s="90"/>
      <c r="P134" s="90"/>
      <c r="Q134" s="90"/>
    </row>
    <row r="135" spans="2:17" s="27" customFormat="1" ht="6.95" customHeight="1">
      <c r="G135" s="36"/>
      <c r="H135" s="36"/>
      <c r="I135" s="36"/>
      <c r="J135" s="36"/>
      <c r="K135" s="36"/>
      <c r="L135" s="36"/>
      <c r="M135" s="36"/>
      <c r="N135" s="34"/>
      <c r="O135" s="34"/>
      <c r="P135" s="34"/>
      <c r="Q135" s="34"/>
    </row>
    <row r="136" spans="2:17" ht="21">
      <c r="B136" s="340"/>
      <c r="C136" s="340"/>
      <c r="D136" s="340"/>
      <c r="E136" s="340"/>
      <c r="F136" s="340"/>
      <c r="G136" s="340"/>
      <c r="H136" s="340"/>
      <c r="I136" s="340"/>
      <c r="J136" s="340"/>
      <c r="K136" s="3"/>
      <c r="L136" s="3"/>
      <c r="M136" s="3"/>
      <c r="N136" s="89"/>
      <c r="O136" s="89"/>
      <c r="P136" s="89"/>
      <c r="Q136" s="89"/>
    </row>
    <row r="137" spans="2:17" ht="20.100000000000001" customHeight="1">
      <c r="B137" s="37"/>
      <c r="C137" s="339" t="s">
        <v>140</v>
      </c>
      <c r="D137" s="339"/>
      <c r="E137" s="339"/>
      <c r="F137" s="339"/>
      <c r="G137" s="339"/>
      <c r="H137" s="339"/>
      <c r="I137" s="339"/>
      <c r="J137" s="339"/>
      <c r="K137" s="339"/>
      <c r="L137" s="339"/>
      <c r="M137" s="339"/>
      <c r="N137" s="339"/>
      <c r="O137" s="27"/>
      <c r="P137" s="27"/>
      <c r="Q137" s="27"/>
    </row>
    <row r="138" spans="2:17" ht="20.100000000000001" customHeight="1">
      <c r="B138" s="73"/>
      <c r="C138" s="27"/>
      <c r="D138" s="27"/>
      <c r="E138" s="27"/>
      <c r="F138" s="27"/>
      <c r="G138" s="27"/>
      <c r="H138" s="27"/>
      <c r="I138" s="27"/>
      <c r="J138" s="27"/>
      <c r="K138" s="27"/>
      <c r="L138" s="27"/>
      <c r="M138" s="27"/>
      <c r="N138" s="27"/>
      <c r="O138" s="27"/>
      <c r="P138" s="27"/>
      <c r="Q138" s="27"/>
    </row>
    <row r="139" spans="2:17" ht="18" customHeight="1">
      <c r="B139" s="341"/>
      <c r="C139" s="341"/>
      <c r="D139" s="29"/>
      <c r="E139" s="29"/>
      <c r="F139" s="17"/>
      <c r="G139" s="17"/>
      <c r="H139" s="17"/>
      <c r="I139" s="29"/>
      <c r="J139" s="29"/>
      <c r="K139" s="29"/>
    </row>
    <row r="140" spans="2:17" ht="5.25" customHeight="1">
      <c r="B140" s="163"/>
      <c r="C140" s="165"/>
      <c r="D140" s="8"/>
      <c r="E140" s="22"/>
      <c r="F140" s="22"/>
      <c r="G140" s="22"/>
      <c r="H140" s="8"/>
      <c r="I140" s="8"/>
      <c r="J140" s="8"/>
      <c r="K140" s="8"/>
      <c r="L140" s="8"/>
      <c r="M140" s="8"/>
      <c r="N140" s="8"/>
      <c r="O140" s="8"/>
      <c r="P140" s="8"/>
      <c r="Q140" s="8"/>
    </row>
    <row r="141" spans="2:17" ht="21">
      <c r="C141" s="259" t="s">
        <v>141</v>
      </c>
      <c r="D141" s="259"/>
      <c r="E141" s="259"/>
      <c r="F141" s="259"/>
      <c r="G141" s="259"/>
      <c r="H141" s="259"/>
      <c r="I141" s="259"/>
      <c r="J141" s="259"/>
      <c r="K141" s="259"/>
      <c r="L141" s="259"/>
      <c r="M141" s="259"/>
      <c r="N141" s="259"/>
      <c r="O141" s="259"/>
      <c r="P141" s="259"/>
      <c r="Q141" s="259"/>
    </row>
    <row r="142" spans="2:17" ht="21">
      <c r="B142" s="265" t="s">
        <v>142</v>
      </c>
      <c r="C142" s="265"/>
      <c r="D142" s="265"/>
      <c r="E142" s="265"/>
      <c r="F142" s="265"/>
      <c r="G142" s="265"/>
      <c r="H142" s="265"/>
      <c r="I142" s="265"/>
      <c r="J142" s="265"/>
      <c r="K142" s="265"/>
      <c r="L142" s="265"/>
      <c r="M142" s="265"/>
      <c r="N142" s="265"/>
      <c r="O142" s="265"/>
      <c r="P142" s="265"/>
      <c r="Q142" s="265"/>
    </row>
    <row r="143" spans="2:17" ht="5.25" customHeight="1">
      <c r="B143" s="333"/>
      <c r="C143" s="338"/>
      <c r="D143" s="8"/>
      <c r="E143" s="22"/>
      <c r="F143" s="22"/>
      <c r="G143" s="22"/>
      <c r="H143" s="8"/>
      <c r="I143" s="8"/>
      <c r="J143" s="8"/>
      <c r="K143" s="8"/>
      <c r="L143" s="8"/>
      <c r="M143" s="8"/>
      <c r="N143" s="8"/>
      <c r="O143" s="8"/>
      <c r="P143" s="8"/>
      <c r="Q143" s="8"/>
    </row>
    <row r="144" spans="2:17" s="44" customFormat="1" ht="9" customHeight="1">
      <c r="E144" s="72"/>
      <c r="F144" s="72"/>
      <c r="G144" s="72"/>
    </row>
    <row r="145" spans="2:17" s="27" customFormat="1" ht="21">
      <c r="B145" s="259" t="s">
        <v>143</v>
      </c>
      <c r="C145" s="259"/>
      <c r="D145" s="259"/>
      <c r="E145" s="259"/>
      <c r="F145" s="259"/>
      <c r="G145" s="259"/>
      <c r="H145" s="259"/>
      <c r="I145" s="259"/>
      <c r="J145" s="259"/>
      <c r="K145" s="259"/>
      <c r="L145" s="259"/>
      <c r="M145" s="259"/>
      <c r="N145" s="259"/>
      <c r="O145" s="259"/>
      <c r="P145" s="259"/>
      <c r="Q145" s="259"/>
    </row>
    <row r="146" spans="2:17" s="27" customFormat="1" ht="57.95" customHeight="1">
      <c r="B146" s="3"/>
      <c r="C146" s="3"/>
      <c r="D146" s="3"/>
      <c r="E146" s="119" t="s">
        <v>9</v>
      </c>
      <c r="F146" s="262" t="s">
        <v>144</v>
      </c>
      <c r="G146" s="263"/>
      <c r="H146" s="262" t="s">
        <v>145</v>
      </c>
      <c r="I146" s="263"/>
      <c r="J146" s="262" t="s">
        <v>146</v>
      </c>
      <c r="K146" s="264"/>
      <c r="L146" s="263"/>
      <c r="M146" s="252" t="s">
        <v>147</v>
      </c>
      <c r="N146" s="252"/>
      <c r="O146" s="3"/>
      <c r="P146" s="3"/>
      <c r="Q146" s="3"/>
    </row>
    <row r="147" spans="2:17" s="27" customFormat="1" ht="21">
      <c r="B147" s="3"/>
      <c r="C147" s="3"/>
      <c r="D147" s="3"/>
      <c r="E147" s="65" t="s">
        <v>148</v>
      </c>
      <c r="F147" s="192">
        <f>N21</f>
        <v>0</v>
      </c>
      <c r="G147" s="192"/>
      <c r="H147" s="192">
        <f>Q21</f>
        <v>0</v>
      </c>
      <c r="I147" s="192"/>
      <c r="J147" s="192">
        <f t="shared" ref="J147:J153" si="3">F147-H147</f>
        <v>0</v>
      </c>
      <c r="K147" s="192"/>
      <c r="L147" s="198"/>
      <c r="M147" s="192">
        <f t="shared" ref="M147:M153" si="4">J147/60</f>
        <v>0</v>
      </c>
      <c r="N147" s="192"/>
      <c r="O147" s="3"/>
      <c r="P147" s="3"/>
      <c r="Q147" s="3"/>
    </row>
    <row r="148" spans="2:17" s="27" customFormat="1" ht="15">
      <c r="E148" s="65" t="s">
        <v>149</v>
      </c>
      <c r="F148" s="192">
        <f>N34</f>
        <v>0</v>
      </c>
      <c r="G148" s="192"/>
      <c r="H148" s="192">
        <f>Q34</f>
        <v>0</v>
      </c>
      <c r="I148" s="192"/>
      <c r="J148" s="192">
        <f t="shared" si="3"/>
        <v>0</v>
      </c>
      <c r="K148" s="192"/>
      <c r="L148" s="198"/>
      <c r="M148" s="192">
        <f t="shared" si="4"/>
        <v>0</v>
      </c>
      <c r="N148" s="192"/>
    </row>
    <row r="149" spans="2:17" s="27" customFormat="1" ht="15">
      <c r="E149" s="65" t="s">
        <v>150</v>
      </c>
      <c r="F149" s="192">
        <f>N56</f>
        <v>0</v>
      </c>
      <c r="G149" s="192"/>
      <c r="H149" s="192">
        <f>Q56</f>
        <v>0</v>
      </c>
      <c r="I149" s="192"/>
      <c r="J149" s="192">
        <f t="shared" si="3"/>
        <v>0</v>
      </c>
      <c r="K149" s="192"/>
      <c r="L149" s="198"/>
      <c r="M149" s="192">
        <f t="shared" si="4"/>
        <v>0</v>
      </c>
      <c r="N149" s="192"/>
      <c r="O149" s="34"/>
      <c r="P149" s="34"/>
      <c r="Q149" s="34"/>
    </row>
    <row r="150" spans="2:17" s="27" customFormat="1" ht="15">
      <c r="E150" s="65" t="s">
        <v>151</v>
      </c>
      <c r="F150" s="192">
        <f>N74</f>
        <v>0</v>
      </c>
      <c r="G150" s="192"/>
      <c r="H150" s="192">
        <f>Q74</f>
        <v>0</v>
      </c>
      <c r="I150" s="192"/>
      <c r="J150" s="192">
        <f t="shared" si="3"/>
        <v>0</v>
      </c>
      <c r="K150" s="192"/>
      <c r="L150" s="198"/>
      <c r="M150" s="192">
        <f t="shared" si="4"/>
        <v>0</v>
      </c>
      <c r="N150" s="192"/>
      <c r="O150" s="34"/>
      <c r="P150" s="34"/>
      <c r="Q150" s="34"/>
    </row>
    <row r="151" spans="2:17" s="27" customFormat="1" ht="15">
      <c r="E151" s="65" t="s">
        <v>152</v>
      </c>
      <c r="F151" s="192">
        <f>N91</f>
        <v>0</v>
      </c>
      <c r="G151" s="192"/>
      <c r="H151" s="192">
        <f>Q91</f>
        <v>0</v>
      </c>
      <c r="I151" s="192"/>
      <c r="J151" s="192">
        <f t="shared" si="3"/>
        <v>0</v>
      </c>
      <c r="K151" s="192"/>
      <c r="L151" s="198"/>
      <c r="M151" s="192">
        <f t="shared" si="4"/>
        <v>0</v>
      </c>
      <c r="N151" s="192"/>
      <c r="O151" s="34"/>
      <c r="P151" s="34"/>
      <c r="Q151" s="34"/>
    </row>
    <row r="152" spans="2:17" s="27" customFormat="1" ht="15">
      <c r="E152" s="65" t="s">
        <v>153</v>
      </c>
      <c r="F152" s="192">
        <f>N103</f>
        <v>0</v>
      </c>
      <c r="G152" s="192"/>
      <c r="H152" s="192">
        <f>Q103</f>
        <v>0</v>
      </c>
      <c r="I152" s="192"/>
      <c r="J152" s="192">
        <f t="shared" si="3"/>
        <v>0</v>
      </c>
      <c r="K152" s="192"/>
      <c r="L152" s="198"/>
      <c r="M152" s="192">
        <f t="shared" si="4"/>
        <v>0</v>
      </c>
      <c r="N152" s="192"/>
      <c r="O152" s="34"/>
      <c r="P152" s="34"/>
      <c r="Q152" s="34"/>
    </row>
    <row r="153" spans="2:17" s="27" customFormat="1" ht="15">
      <c r="E153" s="65" t="s">
        <v>124</v>
      </c>
      <c r="F153" s="192">
        <f>N120</f>
        <v>0</v>
      </c>
      <c r="G153" s="192"/>
      <c r="H153" s="192">
        <f>Q120</f>
        <v>0</v>
      </c>
      <c r="I153" s="192"/>
      <c r="J153" s="192">
        <f t="shared" si="3"/>
        <v>0</v>
      </c>
      <c r="K153" s="192"/>
      <c r="L153" s="198"/>
      <c r="M153" s="192">
        <f t="shared" si="4"/>
        <v>0</v>
      </c>
      <c r="N153" s="192"/>
      <c r="O153" s="34"/>
      <c r="P153" s="34"/>
      <c r="Q153" s="34"/>
    </row>
    <row r="154" spans="2:17" s="27" customFormat="1" ht="3.6" customHeight="1">
      <c r="E154" s="69"/>
      <c r="F154" s="70"/>
      <c r="G154" s="70"/>
      <c r="H154" s="70"/>
      <c r="I154" s="70"/>
      <c r="J154" s="70"/>
      <c r="K154" s="70"/>
      <c r="L154" s="120"/>
      <c r="M154" s="193"/>
      <c r="N154" s="193"/>
      <c r="O154" s="34"/>
      <c r="P154" s="34"/>
      <c r="Q154" s="34"/>
    </row>
    <row r="155" spans="2:17" s="27" customFormat="1" ht="20.100000000000001" customHeight="1">
      <c r="E155" s="63" t="s">
        <v>154</v>
      </c>
      <c r="F155" s="195">
        <f>SUM(F147:G153)</f>
        <v>0</v>
      </c>
      <c r="G155" s="196"/>
      <c r="H155" s="195">
        <f>SUM(H147:I153)</f>
        <v>0</v>
      </c>
      <c r="I155" s="196"/>
      <c r="J155" s="197">
        <f>SUM(J147:L153)</f>
        <v>0</v>
      </c>
      <c r="K155" s="197"/>
      <c r="L155" s="197"/>
      <c r="M155" s="191"/>
      <c r="N155" s="191"/>
      <c r="O155" s="34"/>
      <c r="P155" s="34"/>
      <c r="Q155" s="34"/>
    </row>
    <row r="156" spans="2:17" s="27" customFormat="1" ht="21.95" customHeight="1">
      <c r="E156" s="63" t="s">
        <v>155</v>
      </c>
      <c r="F156" s="284">
        <f>F155/60</f>
        <v>0</v>
      </c>
      <c r="G156" s="285"/>
      <c r="H156" s="195">
        <f>H155/60</f>
        <v>0</v>
      </c>
      <c r="I156" s="196"/>
      <c r="J156" s="194">
        <f>J155/60</f>
        <v>0</v>
      </c>
      <c r="K156" s="194"/>
      <c r="L156" s="194"/>
      <c r="M156" s="191"/>
      <c r="N156" s="191"/>
      <c r="O156" s="34"/>
      <c r="P156" s="34"/>
      <c r="Q156" s="34"/>
    </row>
    <row r="157" spans="2:17" s="27" customFormat="1" ht="29.1" customHeight="1">
      <c r="D157" s="71" t="s">
        <v>156</v>
      </c>
      <c r="E157" s="63" t="s">
        <v>157</v>
      </c>
      <c r="F157" s="286"/>
      <c r="G157" s="287"/>
      <c r="H157" s="286"/>
      <c r="I157" s="287"/>
      <c r="J157" s="194">
        <f>SUM(J156*4)*4.3</f>
        <v>0</v>
      </c>
      <c r="K157" s="194"/>
      <c r="L157" s="194"/>
      <c r="M157" s="191"/>
      <c r="N157" s="191"/>
      <c r="O157" s="34"/>
      <c r="P157" s="34"/>
      <c r="Q157" s="34"/>
    </row>
    <row r="158" spans="2:17" s="27" customFormat="1" ht="21">
      <c r="E158" s="66"/>
      <c r="F158" s="3"/>
      <c r="G158" s="3"/>
      <c r="H158" s="3"/>
      <c r="I158" s="3"/>
      <c r="J158" s="3"/>
      <c r="K158" s="3"/>
      <c r="L158" s="3"/>
      <c r="M158" s="36"/>
      <c r="N158" s="34"/>
      <c r="O158" s="34"/>
      <c r="P158" s="34"/>
      <c r="Q158" s="34"/>
    </row>
    <row r="159" spans="2:17" ht="22.35" customHeight="1">
      <c r="G159" s="24"/>
      <c r="J159" s="25"/>
      <c r="K159" s="25"/>
      <c r="N159" s="25"/>
    </row>
    <row r="160" spans="2:17">
      <c r="C160" s="268" t="s">
        <v>158</v>
      </c>
      <c r="D160" s="268"/>
      <c r="E160" s="268"/>
      <c r="F160" s="7"/>
      <c r="G160" s="268" t="s">
        <v>159</v>
      </c>
      <c r="H160" s="268"/>
      <c r="I160" s="268"/>
      <c r="J160" s="268"/>
      <c r="K160" s="268"/>
      <c r="L160" s="269" t="s">
        <v>160</v>
      </c>
      <c r="M160" s="269"/>
      <c r="N160" s="269"/>
      <c r="O160" s="89"/>
      <c r="P160" s="89"/>
      <c r="Q160" s="89"/>
    </row>
    <row r="161" spans="2:17">
      <c r="B161" s="37" t="b">
        <v>0</v>
      </c>
      <c r="C161" s="339" t="s">
        <v>140</v>
      </c>
      <c r="D161" s="339"/>
      <c r="E161" s="339"/>
      <c r="F161" s="339"/>
      <c r="G161" s="339"/>
      <c r="H161" s="339"/>
      <c r="I161" s="339"/>
      <c r="J161" s="339"/>
      <c r="K161" s="339"/>
      <c r="L161" s="339"/>
      <c r="M161" s="339"/>
      <c r="N161" s="339"/>
      <c r="O161" s="27"/>
      <c r="P161" s="27"/>
      <c r="Q161" s="27"/>
    </row>
    <row r="162" spans="2:17" ht="25.35" customHeight="1">
      <c r="D162" s="25"/>
      <c r="E162" s="24"/>
      <c r="G162" s="24"/>
      <c r="H162" s="25"/>
      <c r="I162" s="25"/>
      <c r="J162" s="25"/>
      <c r="K162" s="25"/>
      <c r="L162" s="25"/>
      <c r="M162" s="25"/>
      <c r="N162" s="25"/>
    </row>
    <row r="163" spans="2:17">
      <c r="C163" s="268" t="s">
        <v>161</v>
      </c>
      <c r="D163" s="268"/>
      <c r="E163" s="268"/>
      <c r="F163" s="7"/>
      <c r="G163" s="268" t="s">
        <v>162</v>
      </c>
      <c r="H163" s="268"/>
      <c r="I163" s="268"/>
      <c r="J163" s="268"/>
      <c r="K163" s="268"/>
      <c r="L163" s="269" t="s">
        <v>163</v>
      </c>
      <c r="M163" s="269"/>
      <c r="N163" s="269"/>
      <c r="O163" s="89"/>
      <c r="P163" s="89"/>
      <c r="Q163" s="89"/>
    </row>
    <row r="164" spans="2:17">
      <c r="B164" s="37" t="b">
        <v>0</v>
      </c>
      <c r="C164" s="339" t="s">
        <v>140</v>
      </c>
      <c r="D164" s="339"/>
      <c r="E164" s="339"/>
      <c r="F164" s="339"/>
      <c r="G164" s="339"/>
      <c r="H164" s="339"/>
      <c r="I164" s="339"/>
      <c r="J164" s="339"/>
      <c r="K164" s="339"/>
      <c r="L164" s="339"/>
      <c r="M164" s="339"/>
      <c r="N164" s="339"/>
      <c r="O164" s="27"/>
      <c r="P164" s="27"/>
      <c r="Q164" s="27"/>
    </row>
    <row r="165" spans="2:17" ht="24" customHeight="1">
      <c r="C165" s="25"/>
      <c r="D165" s="25"/>
      <c r="E165" s="24"/>
      <c r="F165" s="7"/>
      <c r="G165" s="25"/>
      <c r="H165" s="25"/>
      <c r="I165" s="25"/>
      <c r="J165" s="25"/>
      <c r="K165" s="25"/>
      <c r="L165" s="25"/>
      <c r="M165" s="25"/>
      <c r="N165" s="25"/>
    </row>
    <row r="166" spans="2:17">
      <c r="C166" s="268" t="s">
        <v>164</v>
      </c>
      <c r="D166" s="268"/>
      <c r="E166" s="268"/>
      <c r="F166" s="7"/>
      <c r="G166" s="268" t="s">
        <v>162</v>
      </c>
      <c r="H166" s="268"/>
      <c r="I166" s="268"/>
      <c r="J166" s="268"/>
      <c r="K166" s="268"/>
      <c r="L166" s="269" t="s">
        <v>165</v>
      </c>
      <c r="M166" s="269"/>
      <c r="N166" s="269"/>
      <c r="O166" s="89"/>
      <c r="P166" s="89"/>
      <c r="Q166" s="89"/>
    </row>
    <row r="167" spans="2:17">
      <c r="B167" s="37" t="b">
        <v>0</v>
      </c>
      <c r="C167" s="339" t="s">
        <v>140</v>
      </c>
      <c r="D167" s="339"/>
      <c r="E167" s="339"/>
      <c r="F167" s="339"/>
      <c r="G167" s="339"/>
      <c r="H167" s="339"/>
      <c r="I167" s="339"/>
      <c r="J167" s="339"/>
      <c r="K167" s="339"/>
      <c r="L167" s="339"/>
      <c r="M167" s="339"/>
      <c r="N167" s="339"/>
      <c r="O167" s="27"/>
      <c r="P167" s="27"/>
      <c r="Q167" s="27"/>
    </row>
    <row r="168" spans="2:17" ht="22.35" customHeight="1">
      <c r="F168" s="7"/>
      <c r="G168" s="25"/>
      <c r="H168" s="25"/>
      <c r="I168" s="25"/>
      <c r="J168" s="25"/>
      <c r="K168" s="25"/>
      <c r="L168" s="25"/>
      <c r="M168" s="25"/>
      <c r="N168" s="25"/>
    </row>
    <row r="169" spans="2:17">
      <c r="C169" s="268" t="s">
        <v>166</v>
      </c>
      <c r="D169" s="268"/>
      <c r="E169" s="268"/>
      <c r="F169" s="7"/>
      <c r="G169" s="268" t="s">
        <v>162</v>
      </c>
      <c r="H169" s="268"/>
      <c r="I169" s="268"/>
      <c r="J169" s="268"/>
      <c r="K169" s="268"/>
      <c r="L169" s="269" t="s">
        <v>167</v>
      </c>
      <c r="M169" s="269"/>
      <c r="N169" s="269"/>
      <c r="O169" s="89"/>
      <c r="P169" s="89"/>
      <c r="Q169" s="89"/>
    </row>
    <row r="170" spans="2:17" ht="15" customHeight="1"/>
    <row r="171" spans="2:17" ht="18" customHeight="1">
      <c r="C171" s="15" t="s">
        <v>37</v>
      </c>
      <c r="D171" s="213">
        <f>(D34)</f>
        <v>0</v>
      </c>
      <c r="E171" s="213"/>
      <c r="F171" s="17"/>
      <c r="G171" s="335" t="s">
        <v>38</v>
      </c>
      <c r="H171" s="335"/>
      <c r="I171" s="213">
        <f>(I34)</f>
        <v>0</v>
      </c>
      <c r="J171" s="213"/>
      <c r="K171" s="213"/>
    </row>
  </sheetData>
  <mergeCells count="183">
    <mergeCell ref="C167:N167"/>
    <mergeCell ref="B96:C96"/>
    <mergeCell ref="B125:Q125"/>
    <mergeCell ref="B126:Q126"/>
    <mergeCell ref="B128:F128"/>
    <mergeCell ref="B139:C139"/>
    <mergeCell ref="G110:M110"/>
    <mergeCell ref="N110:N111"/>
    <mergeCell ref="C163:E163"/>
    <mergeCell ref="G163:K163"/>
    <mergeCell ref="J151:L151"/>
    <mergeCell ref="F152:G152"/>
    <mergeCell ref="H152:I152"/>
    <mergeCell ref="J152:L152"/>
    <mergeCell ref="F153:G153"/>
    <mergeCell ref="H153:I153"/>
    <mergeCell ref="J153:L153"/>
    <mergeCell ref="F156:G156"/>
    <mergeCell ref="H156:I156"/>
    <mergeCell ref="J156:L156"/>
    <mergeCell ref="F157:G157"/>
    <mergeCell ref="H157:I157"/>
    <mergeCell ref="B1:Q1"/>
    <mergeCell ref="B2:Q2"/>
    <mergeCell ref="B3:D3"/>
    <mergeCell ref="F3:G3"/>
    <mergeCell ref="M3:N3"/>
    <mergeCell ref="L34:M34"/>
    <mergeCell ref="B34:C34"/>
    <mergeCell ref="B15:C15"/>
    <mergeCell ref="B16:C16"/>
    <mergeCell ref="B17:C17"/>
    <mergeCell ref="B33:C33"/>
    <mergeCell ref="B9:C9"/>
    <mergeCell ref="B4:Q4"/>
    <mergeCell ref="B6:C6"/>
    <mergeCell ref="B7:C7"/>
    <mergeCell ref="B5:C5"/>
    <mergeCell ref="F5:H5"/>
    <mergeCell ref="B10:C10"/>
    <mergeCell ref="B11:Q11"/>
    <mergeCell ref="I5:M5"/>
    <mergeCell ref="F21:G21"/>
    <mergeCell ref="H21:J21"/>
    <mergeCell ref="L21:M21"/>
    <mergeCell ref="D171:E171"/>
    <mergeCell ref="G171:H171"/>
    <mergeCell ref="I171:K171"/>
    <mergeCell ref="C166:E166"/>
    <mergeCell ref="G166:K166"/>
    <mergeCell ref="D122:E122"/>
    <mergeCell ref="G122:H122"/>
    <mergeCell ref="L166:N166"/>
    <mergeCell ref="C169:E169"/>
    <mergeCell ref="G169:K169"/>
    <mergeCell ref="L169:N169"/>
    <mergeCell ref="C160:E160"/>
    <mergeCell ref="G160:K160"/>
    <mergeCell ref="L160:N160"/>
    <mergeCell ref="L163:N163"/>
    <mergeCell ref="B136:J136"/>
    <mergeCell ref="C137:N137"/>
    <mergeCell ref="C161:N161"/>
    <mergeCell ref="F150:G150"/>
    <mergeCell ref="H150:I150"/>
    <mergeCell ref="J150:L150"/>
    <mergeCell ref="F151:G151"/>
    <mergeCell ref="H151:I151"/>
    <mergeCell ref="C164:N164"/>
    <mergeCell ref="F146:G146"/>
    <mergeCell ref="H146:I146"/>
    <mergeCell ref="J146:L146"/>
    <mergeCell ref="B142:Q142"/>
    <mergeCell ref="B23:C23"/>
    <mergeCell ref="B21:C21"/>
    <mergeCell ref="C35:E35"/>
    <mergeCell ref="B143:C143"/>
    <mergeCell ref="B107:Q107"/>
    <mergeCell ref="O110:O111"/>
    <mergeCell ref="B91:C91"/>
    <mergeCell ref="F74:G74"/>
    <mergeCell ref="G35:K35"/>
    <mergeCell ref="B36:C36"/>
    <mergeCell ref="B43:C43"/>
    <mergeCell ref="B44:C49"/>
    <mergeCell ref="B50:C50"/>
    <mergeCell ref="B51:C54"/>
    <mergeCell ref="B56:C56"/>
    <mergeCell ref="L56:M56"/>
    <mergeCell ref="B74:C74"/>
    <mergeCell ref="L74:M74"/>
    <mergeCell ref="B55:C55"/>
    <mergeCell ref="M147:N147"/>
    <mergeCell ref="C114:E114"/>
    <mergeCell ref="B83:C89"/>
    <mergeCell ref="B90:C90"/>
    <mergeCell ref="B95:C95"/>
    <mergeCell ref="B108:Q108"/>
    <mergeCell ref="I122:K122"/>
    <mergeCell ref="C141:Q141"/>
    <mergeCell ref="B106:C106"/>
    <mergeCell ref="B122:C122"/>
    <mergeCell ref="I131:M131"/>
    <mergeCell ref="I132:M132"/>
    <mergeCell ref="I133:M133"/>
    <mergeCell ref="I134:M134"/>
    <mergeCell ref="F147:G147"/>
    <mergeCell ref="H147:I147"/>
    <mergeCell ref="J147:L147"/>
    <mergeCell ref="F129:H129"/>
    <mergeCell ref="F130:H130"/>
    <mergeCell ref="F131:H131"/>
    <mergeCell ref="F132:H132"/>
    <mergeCell ref="F133:H133"/>
    <mergeCell ref="F134:H134"/>
    <mergeCell ref="B145:Q145"/>
    <mergeCell ref="O103:P103"/>
    <mergeCell ref="B124:C124"/>
    <mergeCell ref="O120:P120"/>
    <mergeCell ref="I129:M129"/>
    <mergeCell ref="I130:M130"/>
    <mergeCell ref="C22:E22"/>
    <mergeCell ref="G22:K22"/>
    <mergeCell ref="B97:C101"/>
    <mergeCell ref="B110:E111"/>
    <mergeCell ref="B109:Q109"/>
    <mergeCell ref="P110:P111"/>
    <mergeCell ref="Q110:Q111"/>
    <mergeCell ref="B113:E113"/>
    <mergeCell ref="B112:E112"/>
    <mergeCell ref="C115:E115"/>
    <mergeCell ref="C116:E116"/>
    <mergeCell ref="C117:E117"/>
    <mergeCell ref="C118:E118"/>
    <mergeCell ref="F91:G91"/>
    <mergeCell ref="H91:J91"/>
    <mergeCell ref="L91:M91"/>
    <mergeCell ref="B59:C62"/>
    <mergeCell ref="B64:C68"/>
    <mergeCell ref="B70:C72"/>
    <mergeCell ref="B12:C14"/>
    <mergeCell ref="B8:C8"/>
    <mergeCell ref="B24:C32"/>
    <mergeCell ref="B37:C42"/>
    <mergeCell ref="F34:G34"/>
    <mergeCell ref="H34:J34"/>
    <mergeCell ref="F56:G56"/>
    <mergeCell ref="H56:J56"/>
    <mergeCell ref="B94:Q94"/>
    <mergeCell ref="B93:C93"/>
    <mergeCell ref="B69:C69"/>
    <mergeCell ref="B82:C82"/>
    <mergeCell ref="B76:C76"/>
    <mergeCell ref="B77:C81"/>
    <mergeCell ref="B18:C19"/>
    <mergeCell ref="B63:C63"/>
    <mergeCell ref="B58:C58"/>
    <mergeCell ref="B73:C73"/>
    <mergeCell ref="H74:J74"/>
    <mergeCell ref="H103:M103"/>
    <mergeCell ref="I120:M120"/>
    <mergeCell ref="I3:L3"/>
    <mergeCell ref="M156:N156"/>
    <mergeCell ref="M157:N157"/>
    <mergeCell ref="F148:G148"/>
    <mergeCell ref="H148:I148"/>
    <mergeCell ref="M149:N149"/>
    <mergeCell ref="M150:N150"/>
    <mergeCell ref="M151:N151"/>
    <mergeCell ref="M152:N152"/>
    <mergeCell ref="M153:N153"/>
    <mergeCell ref="M154:N154"/>
    <mergeCell ref="M155:N155"/>
    <mergeCell ref="J157:L157"/>
    <mergeCell ref="F155:G155"/>
    <mergeCell ref="H155:I155"/>
    <mergeCell ref="J155:L155"/>
    <mergeCell ref="M148:N148"/>
    <mergeCell ref="J148:L148"/>
    <mergeCell ref="F149:G149"/>
    <mergeCell ref="H149:I149"/>
    <mergeCell ref="J149:L149"/>
    <mergeCell ref="M146:N146"/>
  </mergeCells>
  <phoneticPr fontId="21" type="noConversion"/>
  <pageMargins left="0.7" right="0.7" top="0.75" bottom="0.75" header="0.3" footer="0.3"/>
  <pageSetup scale="10" orientation="landscape" r:id="rId1"/>
  <headerFooter>
    <oddHeader>&amp;C&amp;G</oddHeader>
  </headerFooter>
  <rowBreaks count="7" manualBreakCount="7">
    <brk id="22" max="16383" man="1"/>
    <brk id="35" max="16383" man="1"/>
    <brk id="57" max="16383" man="1"/>
    <brk id="75" max="16383" man="1"/>
    <brk id="92" max="16383" man="1"/>
    <brk id="104" max="16383" man="1"/>
    <brk id="138"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1</xdr:col>
                    <xdr:colOff>28575</xdr:colOff>
                    <xdr:row>136</xdr:row>
                    <xdr:rowOff>66675</xdr:rowOff>
                  </from>
                  <to>
                    <xdr:col>1</xdr:col>
                    <xdr:colOff>219075</xdr:colOff>
                    <xdr:row>137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8A8C1-2395-4D9E-993C-512C065F9213}">
  <dimension ref="B1:Q162"/>
  <sheetViews>
    <sheetView tabSelected="1" zoomScale="120" zoomScaleNormal="100" workbookViewId="0"/>
  </sheetViews>
  <sheetFormatPr defaultRowHeight="18"/>
  <cols>
    <col min="1" max="1" width="3" style="7" customWidth="1"/>
    <col min="2" max="2" width="3.5703125" style="7" customWidth="1"/>
    <col min="3" max="3" width="15.7109375" style="7" customWidth="1"/>
    <col min="4" max="4" width="27.85546875" style="7" customWidth="1"/>
    <col min="5" max="5" width="16.140625" style="1" customWidth="1"/>
    <col min="6" max="6" width="8.42578125" style="1" customWidth="1"/>
    <col min="7" max="7" width="6.28515625" style="1" customWidth="1"/>
    <col min="8" max="8" width="5.7109375" style="7" customWidth="1"/>
    <col min="9" max="9" width="5.85546875" style="7" customWidth="1"/>
    <col min="10" max="10" width="5.42578125" style="7" customWidth="1"/>
    <col min="11" max="11" width="6" style="7" customWidth="1"/>
    <col min="12" max="12" width="5.42578125" style="7" customWidth="1"/>
    <col min="13" max="13" width="6.28515625" style="7" customWidth="1"/>
    <col min="14" max="14" width="10.28515625" style="7" customWidth="1"/>
    <col min="15" max="15" width="30.85546875" style="7" customWidth="1"/>
    <col min="16" max="16" width="12" style="7" customWidth="1"/>
    <col min="17" max="17" width="10.85546875" style="7" customWidth="1"/>
    <col min="18" max="258" width="8.85546875" style="7"/>
    <col min="259" max="259" width="13.28515625" style="7" customWidth="1"/>
    <col min="260" max="260" width="23.7109375" style="7" customWidth="1"/>
    <col min="261" max="262" width="8.42578125" style="7" customWidth="1"/>
    <col min="263" max="263" width="6.28515625" style="7" customWidth="1"/>
    <col min="264" max="264" width="5.7109375" style="7" customWidth="1"/>
    <col min="265" max="266" width="5.42578125" style="7" customWidth="1"/>
    <col min="267" max="267" width="6.5703125" style="7" bestFit="1" customWidth="1"/>
    <col min="268" max="269" width="5.42578125" style="7" customWidth="1"/>
    <col min="270" max="271" width="6.28515625" style="7" customWidth="1"/>
    <col min="272" max="272" width="37.140625" style="7" customWidth="1"/>
    <col min="273" max="514" width="8.85546875" style="7"/>
    <col min="515" max="515" width="13.28515625" style="7" customWidth="1"/>
    <col min="516" max="516" width="23.7109375" style="7" customWidth="1"/>
    <col min="517" max="518" width="8.42578125" style="7" customWidth="1"/>
    <col min="519" max="519" width="6.28515625" style="7" customWidth="1"/>
    <col min="520" max="520" width="5.7109375" style="7" customWidth="1"/>
    <col min="521" max="522" width="5.42578125" style="7" customWidth="1"/>
    <col min="523" max="523" width="6.5703125" style="7" bestFit="1" customWidth="1"/>
    <col min="524" max="525" width="5.42578125" style="7" customWidth="1"/>
    <col min="526" max="527" width="6.28515625" style="7" customWidth="1"/>
    <col min="528" max="528" width="37.140625" style="7" customWidth="1"/>
    <col min="529" max="770" width="8.85546875" style="7"/>
    <col min="771" max="771" width="13.28515625" style="7" customWidth="1"/>
    <col min="772" max="772" width="23.7109375" style="7" customWidth="1"/>
    <col min="773" max="774" width="8.42578125" style="7" customWidth="1"/>
    <col min="775" max="775" width="6.28515625" style="7" customWidth="1"/>
    <col min="776" max="776" width="5.7109375" style="7" customWidth="1"/>
    <col min="777" max="778" width="5.42578125" style="7" customWidth="1"/>
    <col min="779" max="779" width="6.5703125" style="7" bestFit="1" customWidth="1"/>
    <col min="780" max="781" width="5.42578125" style="7" customWidth="1"/>
    <col min="782" max="783" width="6.28515625" style="7" customWidth="1"/>
    <col min="784" max="784" width="37.140625" style="7" customWidth="1"/>
    <col min="785" max="1026" width="8.85546875" style="7"/>
    <col min="1027" max="1027" width="13.28515625" style="7" customWidth="1"/>
    <col min="1028" max="1028" width="23.7109375" style="7" customWidth="1"/>
    <col min="1029" max="1030" width="8.42578125" style="7" customWidth="1"/>
    <col min="1031" max="1031" width="6.28515625" style="7" customWidth="1"/>
    <col min="1032" max="1032" width="5.7109375" style="7" customWidth="1"/>
    <col min="1033" max="1034" width="5.42578125" style="7" customWidth="1"/>
    <col min="1035" max="1035" width="6.5703125" style="7" bestFit="1" customWidth="1"/>
    <col min="1036" max="1037" width="5.42578125" style="7" customWidth="1"/>
    <col min="1038" max="1039" width="6.28515625" style="7" customWidth="1"/>
    <col min="1040" max="1040" width="37.140625" style="7" customWidth="1"/>
    <col min="1041" max="1282" width="8.85546875" style="7"/>
    <col min="1283" max="1283" width="13.28515625" style="7" customWidth="1"/>
    <col min="1284" max="1284" width="23.7109375" style="7" customWidth="1"/>
    <col min="1285" max="1286" width="8.42578125" style="7" customWidth="1"/>
    <col min="1287" max="1287" width="6.28515625" style="7" customWidth="1"/>
    <col min="1288" max="1288" width="5.7109375" style="7" customWidth="1"/>
    <col min="1289" max="1290" width="5.42578125" style="7" customWidth="1"/>
    <col min="1291" max="1291" width="6.5703125" style="7" bestFit="1" customWidth="1"/>
    <col min="1292" max="1293" width="5.42578125" style="7" customWidth="1"/>
    <col min="1294" max="1295" width="6.28515625" style="7" customWidth="1"/>
    <col min="1296" max="1296" width="37.140625" style="7" customWidth="1"/>
    <col min="1297" max="1538" width="8.85546875" style="7"/>
    <col min="1539" max="1539" width="13.28515625" style="7" customWidth="1"/>
    <col min="1540" max="1540" width="23.7109375" style="7" customWidth="1"/>
    <col min="1541" max="1542" width="8.42578125" style="7" customWidth="1"/>
    <col min="1543" max="1543" width="6.28515625" style="7" customWidth="1"/>
    <col min="1544" max="1544" width="5.7109375" style="7" customWidth="1"/>
    <col min="1545" max="1546" width="5.42578125" style="7" customWidth="1"/>
    <col min="1547" max="1547" width="6.5703125" style="7" bestFit="1" customWidth="1"/>
    <col min="1548" max="1549" width="5.42578125" style="7" customWidth="1"/>
    <col min="1550" max="1551" width="6.28515625" style="7" customWidth="1"/>
    <col min="1552" max="1552" width="37.140625" style="7" customWidth="1"/>
    <col min="1553" max="1794" width="8.85546875" style="7"/>
    <col min="1795" max="1795" width="13.28515625" style="7" customWidth="1"/>
    <col min="1796" max="1796" width="23.7109375" style="7" customWidth="1"/>
    <col min="1797" max="1798" width="8.42578125" style="7" customWidth="1"/>
    <col min="1799" max="1799" width="6.28515625" style="7" customWidth="1"/>
    <col min="1800" max="1800" width="5.7109375" style="7" customWidth="1"/>
    <col min="1801" max="1802" width="5.42578125" style="7" customWidth="1"/>
    <col min="1803" max="1803" width="6.5703125" style="7" bestFit="1" customWidth="1"/>
    <col min="1804" max="1805" width="5.42578125" style="7" customWidth="1"/>
    <col min="1806" max="1807" width="6.28515625" style="7" customWidth="1"/>
    <col min="1808" max="1808" width="37.140625" style="7" customWidth="1"/>
    <col min="1809" max="2050" width="8.85546875" style="7"/>
    <col min="2051" max="2051" width="13.28515625" style="7" customWidth="1"/>
    <col min="2052" max="2052" width="23.7109375" style="7" customWidth="1"/>
    <col min="2053" max="2054" width="8.42578125" style="7" customWidth="1"/>
    <col min="2055" max="2055" width="6.28515625" style="7" customWidth="1"/>
    <col min="2056" max="2056" width="5.7109375" style="7" customWidth="1"/>
    <col min="2057" max="2058" width="5.42578125" style="7" customWidth="1"/>
    <col min="2059" max="2059" width="6.5703125" style="7" bestFit="1" customWidth="1"/>
    <col min="2060" max="2061" width="5.42578125" style="7" customWidth="1"/>
    <col min="2062" max="2063" width="6.28515625" style="7" customWidth="1"/>
    <col min="2064" max="2064" width="37.140625" style="7" customWidth="1"/>
    <col min="2065" max="2306" width="8.85546875" style="7"/>
    <col min="2307" max="2307" width="13.28515625" style="7" customWidth="1"/>
    <col min="2308" max="2308" width="23.7109375" style="7" customWidth="1"/>
    <col min="2309" max="2310" width="8.42578125" style="7" customWidth="1"/>
    <col min="2311" max="2311" width="6.28515625" style="7" customWidth="1"/>
    <col min="2312" max="2312" width="5.7109375" style="7" customWidth="1"/>
    <col min="2313" max="2314" width="5.42578125" style="7" customWidth="1"/>
    <col min="2315" max="2315" width="6.5703125" style="7" bestFit="1" customWidth="1"/>
    <col min="2316" max="2317" width="5.42578125" style="7" customWidth="1"/>
    <col min="2318" max="2319" width="6.28515625" style="7" customWidth="1"/>
    <col min="2320" max="2320" width="37.140625" style="7" customWidth="1"/>
    <col min="2321" max="2562" width="8.85546875" style="7"/>
    <col min="2563" max="2563" width="13.28515625" style="7" customWidth="1"/>
    <col min="2564" max="2564" width="23.7109375" style="7" customWidth="1"/>
    <col min="2565" max="2566" width="8.42578125" style="7" customWidth="1"/>
    <col min="2567" max="2567" width="6.28515625" style="7" customWidth="1"/>
    <col min="2568" max="2568" width="5.7109375" style="7" customWidth="1"/>
    <col min="2569" max="2570" width="5.42578125" style="7" customWidth="1"/>
    <col min="2571" max="2571" width="6.5703125" style="7" bestFit="1" customWidth="1"/>
    <col min="2572" max="2573" width="5.42578125" style="7" customWidth="1"/>
    <col min="2574" max="2575" width="6.28515625" style="7" customWidth="1"/>
    <col min="2576" max="2576" width="37.140625" style="7" customWidth="1"/>
    <col min="2577" max="2818" width="8.85546875" style="7"/>
    <col min="2819" max="2819" width="13.28515625" style="7" customWidth="1"/>
    <col min="2820" max="2820" width="23.7109375" style="7" customWidth="1"/>
    <col min="2821" max="2822" width="8.42578125" style="7" customWidth="1"/>
    <col min="2823" max="2823" width="6.28515625" style="7" customWidth="1"/>
    <col min="2824" max="2824" width="5.7109375" style="7" customWidth="1"/>
    <col min="2825" max="2826" width="5.42578125" style="7" customWidth="1"/>
    <col min="2827" max="2827" width="6.5703125" style="7" bestFit="1" customWidth="1"/>
    <col min="2828" max="2829" width="5.42578125" style="7" customWidth="1"/>
    <col min="2830" max="2831" width="6.28515625" style="7" customWidth="1"/>
    <col min="2832" max="2832" width="37.140625" style="7" customWidth="1"/>
    <col min="2833" max="3074" width="8.85546875" style="7"/>
    <col min="3075" max="3075" width="13.28515625" style="7" customWidth="1"/>
    <col min="3076" max="3076" width="23.7109375" style="7" customWidth="1"/>
    <col min="3077" max="3078" width="8.42578125" style="7" customWidth="1"/>
    <col min="3079" max="3079" width="6.28515625" style="7" customWidth="1"/>
    <col min="3080" max="3080" width="5.7109375" style="7" customWidth="1"/>
    <col min="3081" max="3082" width="5.42578125" style="7" customWidth="1"/>
    <col min="3083" max="3083" width="6.5703125" style="7" bestFit="1" customWidth="1"/>
    <col min="3084" max="3085" width="5.42578125" style="7" customWidth="1"/>
    <col min="3086" max="3087" width="6.28515625" style="7" customWidth="1"/>
    <col min="3088" max="3088" width="37.140625" style="7" customWidth="1"/>
    <col min="3089" max="3330" width="8.85546875" style="7"/>
    <col min="3331" max="3331" width="13.28515625" style="7" customWidth="1"/>
    <col min="3332" max="3332" width="23.7109375" style="7" customWidth="1"/>
    <col min="3333" max="3334" width="8.42578125" style="7" customWidth="1"/>
    <col min="3335" max="3335" width="6.28515625" style="7" customWidth="1"/>
    <col min="3336" max="3336" width="5.7109375" style="7" customWidth="1"/>
    <col min="3337" max="3338" width="5.42578125" style="7" customWidth="1"/>
    <col min="3339" max="3339" width="6.5703125" style="7" bestFit="1" customWidth="1"/>
    <col min="3340" max="3341" width="5.42578125" style="7" customWidth="1"/>
    <col min="3342" max="3343" width="6.28515625" style="7" customWidth="1"/>
    <col min="3344" max="3344" width="37.140625" style="7" customWidth="1"/>
    <col min="3345" max="3586" width="8.85546875" style="7"/>
    <col min="3587" max="3587" width="13.28515625" style="7" customWidth="1"/>
    <col min="3588" max="3588" width="23.7109375" style="7" customWidth="1"/>
    <col min="3589" max="3590" width="8.42578125" style="7" customWidth="1"/>
    <col min="3591" max="3591" width="6.28515625" style="7" customWidth="1"/>
    <col min="3592" max="3592" width="5.7109375" style="7" customWidth="1"/>
    <col min="3593" max="3594" width="5.42578125" style="7" customWidth="1"/>
    <col min="3595" max="3595" width="6.5703125" style="7" bestFit="1" customWidth="1"/>
    <col min="3596" max="3597" width="5.42578125" style="7" customWidth="1"/>
    <col min="3598" max="3599" width="6.28515625" style="7" customWidth="1"/>
    <col min="3600" max="3600" width="37.140625" style="7" customWidth="1"/>
    <col min="3601" max="3842" width="8.85546875" style="7"/>
    <col min="3843" max="3843" width="13.28515625" style="7" customWidth="1"/>
    <col min="3844" max="3844" width="23.7109375" style="7" customWidth="1"/>
    <col min="3845" max="3846" width="8.42578125" style="7" customWidth="1"/>
    <col min="3847" max="3847" width="6.28515625" style="7" customWidth="1"/>
    <col min="3848" max="3848" width="5.7109375" style="7" customWidth="1"/>
    <col min="3849" max="3850" width="5.42578125" style="7" customWidth="1"/>
    <col min="3851" max="3851" width="6.5703125" style="7" bestFit="1" customWidth="1"/>
    <col min="3852" max="3853" width="5.42578125" style="7" customWidth="1"/>
    <col min="3854" max="3855" width="6.28515625" style="7" customWidth="1"/>
    <col min="3856" max="3856" width="37.140625" style="7" customWidth="1"/>
    <col min="3857" max="4098" width="8.85546875" style="7"/>
    <col min="4099" max="4099" width="13.28515625" style="7" customWidth="1"/>
    <col min="4100" max="4100" width="23.7109375" style="7" customWidth="1"/>
    <col min="4101" max="4102" width="8.42578125" style="7" customWidth="1"/>
    <col min="4103" max="4103" width="6.28515625" style="7" customWidth="1"/>
    <col min="4104" max="4104" width="5.7109375" style="7" customWidth="1"/>
    <col min="4105" max="4106" width="5.42578125" style="7" customWidth="1"/>
    <col min="4107" max="4107" width="6.5703125" style="7" bestFit="1" customWidth="1"/>
    <col min="4108" max="4109" width="5.42578125" style="7" customWidth="1"/>
    <col min="4110" max="4111" width="6.28515625" style="7" customWidth="1"/>
    <col min="4112" max="4112" width="37.140625" style="7" customWidth="1"/>
    <col min="4113" max="4354" width="8.85546875" style="7"/>
    <col min="4355" max="4355" width="13.28515625" style="7" customWidth="1"/>
    <col min="4356" max="4356" width="23.7109375" style="7" customWidth="1"/>
    <col min="4357" max="4358" width="8.42578125" style="7" customWidth="1"/>
    <col min="4359" max="4359" width="6.28515625" style="7" customWidth="1"/>
    <col min="4360" max="4360" width="5.7109375" style="7" customWidth="1"/>
    <col min="4361" max="4362" width="5.42578125" style="7" customWidth="1"/>
    <col min="4363" max="4363" width="6.5703125" style="7" bestFit="1" customWidth="1"/>
    <col min="4364" max="4365" width="5.42578125" style="7" customWidth="1"/>
    <col min="4366" max="4367" width="6.28515625" style="7" customWidth="1"/>
    <col min="4368" max="4368" width="37.140625" style="7" customWidth="1"/>
    <col min="4369" max="4610" width="8.85546875" style="7"/>
    <col min="4611" max="4611" width="13.28515625" style="7" customWidth="1"/>
    <col min="4612" max="4612" width="23.7109375" style="7" customWidth="1"/>
    <col min="4613" max="4614" width="8.42578125" style="7" customWidth="1"/>
    <col min="4615" max="4615" width="6.28515625" style="7" customWidth="1"/>
    <col min="4616" max="4616" width="5.7109375" style="7" customWidth="1"/>
    <col min="4617" max="4618" width="5.42578125" style="7" customWidth="1"/>
    <col min="4619" max="4619" width="6.5703125" style="7" bestFit="1" customWidth="1"/>
    <col min="4620" max="4621" width="5.42578125" style="7" customWidth="1"/>
    <col min="4622" max="4623" width="6.28515625" style="7" customWidth="1"/>
    <col min="4624" max="4624" width="37.140625" style="7" customWidth="1"/>
    <col min="4625" max="4866" width="8.85546875" style="7"/>
    <col min="4867" max="4867" width="13.28515625" style="7" customWidth="1"/>
    <col min="4868" max="4868" width="23.7109375" style="7" customWidth="1"/>
    <col min="4869" max="4870" width="8.42578125" style="7" customWidth="1"/>
    <col min="4871" max="4871" width="6.28515625" style="7" customWidth="1"/>
    <col min="4872" max="4872" width="5.7109375" style="7" customWidth="1"/>
    <col min="4873" max="4874" width="5.42578125" style="7" customWidth="1"/>
    <col min="4875" max="4875" width="6.5703125" style="7" bestFit="1" customWidth="1"/>
    <col min="4876" max="4877" width="5.42578125" style="7" customWidth="1"/>
    <col min="4878" max="4879" width="6.28515625" style="7" customWidth="1"/>
    <col min="4880" max="4880" width="37.140625" style="7" customWidth="1"/>
    <col min="4881" max="5122" width="8.85546875" style="7"/>
    <col min="5123" max="5123" width="13.28515625" style="7" customWidth="1"/>
    <col min="5124" max="5124" width="23.7109375" style="7" customWidth="1"/>
    <col min="5125" max="5126" width="8.42578125" style="7" customWidth="1"/>
    <col min="5127" max="5127" width="6.28515625" style="7" customWidth="1"/>
    <col min="5128" max="5128" width="5.7109375" style="7" customWidth="1"/>
    <col min="5129" max="5130" width="5.42578125" style="7" customWidth="1"/>
    <col min="5131" max="5131" width="6.5703125" style="7" bestFit="1" customWidth="1"/>
    <col min="5132" max="5133" width="5.42578125" style="7" customWidth="1"/>
    <col min="5134" max="5135" width="6.28515625" style="7" customWidth="1"/>
    <col min="5136" max="5136" width="37.140625" style="7" customWidth="1"/>
    <col min="5137" max="5378" width="8.85546875" style="7"/>
    <col min="5379" max="5379" width="13.28515625" style="7" customWidth="1"/>
    <col min="5380" max="5380" width="23.7109375" style="7" customWidth="1"/>
    <col min="5381" max="5382" width="8.42578125" style="7" customWidth="1"/>
    <col min="5383" max="5383" width="6.28515625" style="7" customWidth="1"/>
    <col min="5384" max="5384" width="5.7109375" style="7" customWidth="1"/>
    <col min="5385" max="5386" width="5.42578125" style="7" customWidth="1"/>
    <col min="5387" max="5387" width="6.5703125" style="7" bestFit="1" customWidth="1"/>
    <col min="5388" max="5389" width="5.42578125" style="7" customWidth="1"/>
    <col min="5390" max="5391" width="6.28515625" style="7" customWidth="1"/>
    <col min="5392" max="5392" width="37.140625" style="7" customWidth="1"/>
    <col min="5393" max="5634" width="8.85546875" style="7"/>
    <col min="5635" max="5635" width="13.28515625" style="7" customWidth="1"/>
    <col min="5636" max="5636" width="23.7109375" style="7" customWidth="1"/>
    <col min="5637" max="5638" width="8.42578125" style="7" customWidth="1"/>
    <col min="5639" max="5639" width="6.28515625" style="7" customWidth="1"/>
    <col min="5640" max="5640" width="5.7109375" style="7" customWidth="1"/>
    <col min="5641" max="5642" width="5.42578125" style="7" customWidth="1"/>
    <col min="5643" max="5643" width="6.5703125" style="7" bestFit="1" customWidth="1"/>
    <col min="5644" max="5645" width="5.42578125" style="7" customWidth="1"/>
    <col min="5646" max="5647" width="6.28515625" style="7" customWidth="1"/>
    <col min="5648" max="5648" width="37.140625" style="7" customWidth="1"/>
    <col min="5649" max="5890" width="8.85546875" style="7"/>
    <col min="5891" max="5891" width="13.28515625" style="7" customWidth="1"/>
    <col min="5892" max="5892" width="23.7109375" style="7" customWidth="1"/>
    <col min="5893" max="5894" width="8.42578125" style="7" customWidth="1"/>
    <col min="5895" max="5895" width="6.28515625" style="7" customWidth="1"/>
    <col min="5896" max="5896" width="5.7109375" style="7" customWidth="1"/>
    <col min="5897" max="5898" width="5.42578125" style="7" customWidth="1"/>
    <col min="5899" max="5899" width="6.5703125" style="7" bestFit="1" customWidth="1"/>
    <col min="5900" max="5901" width="5.42578125" style="7" customWidth="1"/>
    <col min="5902" max="5903" width="6.28515625" style="7" customWidth="1"/>
    <col min="5904" max="5904" width="37.140625" style="7" customWidth="1"/>
    <col min="5905" max="6146" width="8.85546875" style="7"/>
    <col min="6147" max="6147" width="13.28515625" style="7" customWidth="1"/>
    <col min="6148" max="6148" width="23.7109375" style="7" customWidth="1"/>
    <col min="6149" max="6150" width="8.42578125" style="7" customWidth="1"/>
    <col min="6151" max="6151" width="6.28515625" style="7" customWidth="1"/>
    <col min="6152" max="6152" width="5.7109375" style="7" customWidth="1"/>
    <col min="6153" max="6154" width="5.42578125" style="7" customWidth="1"/>
    <col min="6155" max="6155" width="6.5703125" style="7" bestFit="1" customWidth="1"/>
    <col min="6156" max="6157" width="5.42578125" style="7" customWidth="1"/>
    <col min="6158" max="6159" width="6.28515625" style="7" customWidth="1"/>
    <col min="6160" max="6160" width="37.140625" style="7" customWidth="1"/>
    <col min="6161" max="6402" width="8.85546875" style="7"/>
    <col min="6403" max="6403" width="13.28515625" style="7" customWidth="1"/>
    <col min="6404" max="6404" width="23.7109375" style="7" customWidth="1"/>
    <col min="6405" max="6406" width="8.42578125" style="7" customWidth="1"/>
    <col min="6407" max="6407" width="6.28515625" style="7" customWidth="1"/>
    <col min="6408" max="6408" width="5.7109375" style="7" customWidth="1"/>
    <col min="6409" max="6410" width="5.42578125" style="7" customWidth="1"/>
    <col min="6411" max="6411" width="6.5703125" style="7" bestFit="1" customWidth="1"/>
    <col min="6412" max="6413" width="5.42578125" style="7" customWidth="1"/>
    <col min="6414" max="6415" width="6.28515625" style="7" customWidth="1"/>
    <col min="6416" max="6416" width="37.140625" style="7" customWidth="1"/>
    <col min="6417" max="6658" width="8.85546875" style="7"/>
    <col min="6659" max="6659" width="13.28515625" style="7" customWidth="1"/>
    <col min="6660" max="6660" width="23.7109375" style="7" customWidth="1"/>
    <col min="6661" max="6662" width="8.42578125" style="7" customWidth="1"/>
    <col min="6663" max="6663" width="6.28515625" style="7" customWidth="1"/>
    <col min="6664" max="6664" width="5.7109375" style="7" customWidth="1"/>
    <col min="6665" max="6666" width="5.42578125" style="7" customWidth="1"/>
    <col min="6667" max="6667" width="6.5703125" style="7" bestFit="1" customWidth="1"/>
    <col min="6668" max="6669" width="5.42578125" style="7" customWidth="1"/>
    <col min="6670" max="6671" width="6.28515625" style="7" customWidth="1"/>
    <col min="6672" max="6672" width="37.140625" style="7" customWidth="1"/>
    <col min="6673" max="6914" width="8.85546875" style="7"/>
    <col min="6915" max="6915" width="13.28515625" style="7" customWidth="1"/>
    <col min="6916" max="6916" width="23.7109375" style="7" customWidth="1"/>
    <col min="6917" max="6918" width="8.42578125" style="7" customWidth="1"/>
    <col min="6919" max="6919" width="6.28515625" style="7" customWidth="1"/>
    <col min="6920" max="6920" width="5.7109375" style="7" customWidth="1"/>
    <col min="6921" max="6922" width="5.42578125" style="7" customWidth="1"/>
    <col min="6923" max="6923" width="6.5703125" style="7" bestFit="1" customWidth="1"/>
    <col min="6924" max="6925" width="5.42578125" style="7" customWidth="1"/>
    <col min="6926" max="6927" width="6.28515625" style="7" customWidth="1"/>
    <col min="6928" max="6928" width="37.140625" style="7" customWidth="1"/>
    <col min="6929" max="7170" width="8.85546875" style="7"/>
    <col min="7171" max="7171" width="13.28515625" style="7" customWidth="1"/>
    <col min="7172" max="7172" width="23.7109375" style="7" customWidth="1"/>
    <col min="7173" max="7174" width="8.42578125" style="7" customWidth="1"/>
    <col min="7175" max="7175" width="6.28515625" style="7" customWidth="1"/>
    <col min="7176" max="7176" width="5.7109375" style="7" customWidth="1"/>
    <col min="7177" max="7178" width="5.42578125" style="7" customWidth="1"/>
    <col min="7179" max="7179" width="6.5703125" style="7" bestFit="1" customWidth="1"/>
    <col min="7180" max="7181" width="5.42578125" style="7" customWidth="1"/>
    <col min="7182" max="7183" width="6.28515625" style="7" customWidth="1"/>
    <col min="7184" max="7184" width="37.140625" style="7" customWidth="1"/>
    <col min="7185" max="7426" width="8.85546875" style="7"/>
    <col min="7427" max="7427" width="13.28515625" style="7" customWidth="1"/>
    <col min="7428" max="7428" width="23.7109375" style="7" customWidth="1"/>
    <col min="7429" max="7430" width="8.42578125" style="7" customWidth="1"/>
    <col min="7431" max="7431" width="6.28515625" style="7" customWidth="1"/>
    <col min="7432" max="7432" width="5.7109375" style="7" customWidth="1"/>
    <col min="7433" max="7434" width="5.42578125" style="7" customWidth="1"/>
    <col min="7435" max="7435" width="6.5703125" style="7" bestFit="1" customWidth="1"/>
    <col min="7436" max="7437" width="5.42578125" style="7" customWidth="1"/>
    <col min="7438" max="7439" width="6.28515625" style="7" customWidth="1"/>
    <col min="7440" max="7440" width="37.140625" style="7" customWidth="1"/>
    <col min="7441" max="7682" width="8.85546875" style="7"/>
    <col min="7683" max="7683" width="13.28515625" style="7" customWidth="1"/>
    <col min="7684" max="7684" width="23.7109375" style="7" customWidth="1"/>
    <col min="7685" max="7686" width="8.42578125" style="7" customWidth="1"/>
    <col min="7687" max="7687" width="6.28515625" style="7" customWidth="1"/>
    <col min="7688" max="7688" width="5.7109375" style="7" customWidth="1"/>
    <col min="7689" max="7690" width="5.42578125" style="7" customWidth="1"/>
    <col min="7691" max="7691" width="6.5703125" style="7" bestFit="1" customWidth="1"/>
    <col min="7692" max="7693" width="5.42578125" style="7" customWidth="1"/>
    <col min="7694" max="7695" width="6.28515625" style="7" customWidth="1"/>
    <col min="7696" max="7696" width="37.140625" style="7" customWidth="1"/>
    <col min="7697" max="7938" width="8.85546875" style="7"/>
    <col min="7939" max="7939" width="13.28515625" style="7" customWidth="1"/>
    <col min="7940" max="7940" width="23.7109375" style="7" customWidth="1"/>
    <col min="7941" max="7942" width="8.42578125" style="7" customWidth="1"/>
    <col min="7943" max="7943" width="6.28515625" style="7" customWidth="1"/>
    <col min="7944" max="7944" width="5.7109375" style="7" customWidth="1"/>
    <col min="7945" max="7946" width="5.42578125" style="7" customWidth="1"/>
    <col min="7947" max="7947" width="6.5703125" style="7" bestFit="1" customWidth="1"/>
    <col min="7948" max="7949" width="5.42578125" style="7" customWidth="1"/>
    <col min="7950" max="7951" width="6.28515625" style="7" customWidth="1"/>
    <col min="7952" max="7952" width="37.140625" style="7" customWidth="1"/>
    <col min="7953" max="8194" width="8.85546875" style="7"/>
    <col min="8195" max="8195" width="13.28515625" style="7" customWidth="1"/>
    <col min="8196" max="8196" width="23.7109375" style="7" customWidth="1"/>
    <col min="8197" max="8198" width="8.42578125" style="7" customWidth="1"/>
    <col min="8199" max="8199" width="6.28515625" style="7" customWidth="1"/>
    <col min="8200" max="8200" width="5.7109375" style="7" customWidth="1"/>
    <col min="8201" max="8202" width="5.42578125" style="7" customWidth="1"/>
    <col min="8203" max="8203" width="6.5703125" style="7" bestFit="1" customWidth="1"/>
    <col min="8204" max="8205" width="5.42578125" style="7" customWidth="1"/>
    <col min="8206" max="8207" width="6.28515625" style="7" customWidth="1"/>
    <col min="8208" max="8208" width="37.140625" style="7" customWidth="1"/>
    <col min="8209" max="8450" width="8.85546875" style="7"/>
    <col min="8451" max="8451" width="13.28515625" style="7" customWidth="1"/>
    <col min="8452" max="8452" width="23.7109375" style="7" customWidth="1"/>
    <col min="8453" max="8454" width="8.42578125" style="7" customWidth="1"/>
    <col min="8455" max="8455" width="6.28515625" style="7" customWidth="1"/>
    <col min="8456" max="8456" width="5.7109375" style="7" customWidth="1"/>
    <col min="8457" max="8458" width="5.42578125" style="7" customWidth="1"/>
    <col min="8459" max="8459" width="6.5703125" style="7" bestFit="1" customWidth="1"/>
    <col min="8460" max="8461" width="5.42578125" style="7" customWidth="1"/>
    <col min="8462" max="8463" width="6.28515625" style="7" customWidth="1"/>
    <col min="8464" max="8464" width="37.140625" style="7" customWidth="1"/>
    <col min="8465" max="8706" width="8.85546875" style="7"/>
    <col min="8707" max="8707" width="13.28515625" style="7" customWidth="1"/>
    <col min="8708" max="8708" width="23.7109375" style="7" customWidth="1"/>
    <col min="8709" max="8710" width="8.42578125" style="7" customWidth="1"/>
    <col min="8711" max="8711" width="6.28515625" style="7" customWidth="1"/>
    <col min="8712" max="8712" width="5.7109375" style="7" customWidth="1"/>
    <col min="8713" max="8714" width="5.42578125" style="7" customWidth="1"/>
    <col min="8715" max="8715" width="6.5703125" style="7" bestFit="1" customWidth="1"/>
    <col min="8716" max="8717" width="5.42578125" style="7" customWidth="1"/>
    <col min="8718" max="8719" width="6.28515625" style="7" customWidth="1"/>
    <col min="8720" max="8720" width="37.140625" style="7" customWidth="1"/>
    <col min="8721" max="8962" width="8.85546875" style="7"/>
    <col min="8963" max="8963" width="13.28515625" style="7" customWidth="1"/>
    <col min="8964" max="8964" width="23.7109375" style="7" customWidth="1"/>
    <col min="8965" max="8966" width="8.42578125" style="7" customWidth="1"/>
    <col min="8967" max="8967" width="6.28515625" style="7" customWidth="1"/>
    <col min="8968" max="8968" width="5.7109375" style="7" customWidth="1"/>
    <col min="8969" max="8970" width="5.42578125" style="7" customWidth="1"/>
    <col min="8971" max="8971" width="6.5703125" style="7" bestFit="1" customWidth="1"/>
    <col min="8972" max="8973" width="5.42578125" style="7" customWidth="1"/>
    <col min="8974" max="8975" width="6.28515625" style="7" customWidth="1"/>
    <col min="8976" max="8976" width="37.140625" style="7" customWidth="1"/>
    <col min="8977" max="9218" width="8.85546875" style="7"/>
    <col min="9219" max="9219" width="13.28515625" style="7" customWidth="1"/>
    <col min="9220" max="9220" width="23.7109375" style="7" customWidth="1"/>
    <col min="9221" max="9222" width="8.42578125" style="7" customWidth="1"/>
    <col min="9223" max="9223" width="6.28515625" style="7" customWidth="1"/>
    <col min="9224" max="9224" width="5.7109375" style="7" customWidth="1"/>
    <col min="9225" max="9226" width="5.42578125" style="7" customWidth="1"/>
    <col min="9227" max="9227" width="6.5703125" style="7" bestFit="1" customWidth="1"/>
    <col min="9228" max="9229" width="5.42578125" style="7" customWidth="1"/>
    <col min="9230" max="9231" width="6.28515625" style="7" customWidth="1"/>
    <col min="9232" max="9232" width="37.140625" style="7" customWidth="1"/>
    <col min="9233" max="9474" width="8.85546875" style="7"/>
    <col min="9475" max="9475" width="13.28515625" style="7" customWidth="1"/>
    <col min="9476" max="9476" width="23.7109375" style="7" customWidth="1"/>
    <col min="9477" max="9478" width="8.42578125" style="7" customWidth="1"/>
    <col min="9479" max="9479" width="6.28515625" style="7" customWidth="1"/>
    <col min="9480" max="9480" width="5.7109375" style="7" customWidth="1"/>
    <col min="9481" max="9482" width="5.42578125" style="7" customWidth="1"/>
    <col min="9483" max="9483" width="6.5703125" style="7" bestFit="1" customWidth="1"/>
    <col min="9484" max="9485" width="5.42578125" style="7" customWidth="1"/>
    <col min="9486" max="9487" width="6.28515625" style="7" customWidth="1"/>
    <col min="9488" max="9488" width="37.140625" style="7" customWidth="1"/>
    <col min="9489" max="9730" width="8.85546875" style="7"/>
    <col min="9731" max="9731" width="13.28515625" style="7" customWidth="1"/>
    <col min="9732" max="9732" width="23.7109375" style="7" customWidth="1"/>
    <col min="9733" max="9734" width="8.42578125" style="7" customWidth="1"/>
    <col min="9735" max="9735" width="6.28515625" style="7" customWidth="1"/>
    <col min="9736" max="9736" width="5.7109375" style="7" customWidth="1"/>
    <col min="9737" max="9738" width="5.42578125" style="7" customWidth="1"/>
    <col min="9739" max="9739" width="6.5703125" style="7" bestFit="1" customWidth="1"/>
    <col min="9740" max="9741" width="5.42578125" style="7" customWidth="1"/>
    <col min="9742" max="9743" width="6.28515625" style="7" customWidth="1"/>
    <col min="9744" max="9744" width="37.140625" style="7" customWidth="1"/>
    <col min="9745" max="9986" width="8.85546875" style="7"/>
    <col min="9987" max="9987" width="13.28515625" style="7" customWidth="1"/>
    <col min="9988" max="9988" width="23.7109375" style="7" customWidth="1"/>
    <col min="9989" max="9990" width="8.42578125" style="7" customWidth="1"/>
    <col min="9991" max="9991" width="6.28515625" style="7" customWidth="1"/>
    <col min="9992" max="9992" width="5.7109375" style="7" customWidth="1"/>
    <col min="9993" max="9994" width="5.42578125" style="7" customWidth="1"/>
    <col min="9995" max="9995" width="6.5703125" style="7" bestFit="1" customWidth="1"/>
    <col min="9996" max="9997" width="5.42578125" style="7" customWidth="1"/>
    <col min="9998" max="9999" width="6.28515625" style="7" customWidth="1"/>
    <col min="10000" max="10000" width="37.140625" style="7" customWidth="1"/>
    <col min="10001" max="10242" width="8.85546875" style="7"/>
    <col min="10243" max="10243" width="13.28515625" style="7" customWidth="1"/>
    <col min="10244" max="10244" width="23.7109375" style="7" customWidth="1"/>
    <col min="10245" max="10246" width="8.42578125" style="7" customWidth="1"/>
    <col min="10247" max="10247" width="6.28515625" style="7" customWidth="1"/>
    <col min="10248" max="10248" width="5.7109375" style="7" customWidth="1"/>
    <col min="10249" max="10250" width="5.42578125" style="7" customWidth="1"/>
    <col min="10251" max="10251" width="6.5703125" style="7" bestFit="1" customWidth="1"/>
    <col min="10252" max="10253" width="5.42578125" style="7" customWidth="1"/>
    <col min="10254" max="10255" width="6.28515625" style="7" customWidth="1"/>
    <col min="10256" max="10256" width="37.140625" style="7" customWidth="1"/>
    <col min="10257" max="10498" width="8.85546875" style="7"/>
    <col min="10499" max="10499" width="13.28515625" style="7" customWidth="1"/>
    <col min="10500" max="10500" width="23.7109375" style="7" customWidth="1"/>
    <col min="10501" max="10502" width="8.42578125" style="7" customWidth="1"/>
    <col min="10503" max="10503" width="6.28515625" style="7" customWidth="1"/>
    <col min="10504" max="10504" width="5.7109375" style="7" customWidth="1"/>
    <col min="10505" max="10506" width="5.42578125" style="7" customWidth="1"/>
    <col min="10507" max="10507" width="6.5703125" style="7" bestFit="1" customWidth="1"/>
    <col min="10508" max="10509" width="5.42578125" style="7" customWidth="1"/>
    <col min="10510" max="10511" width="6.28515625" style="7" customWidth="1"/>
    <col min="10512" max="10512" width="37.140625" style="7" customWidth="1"/>
    <col min="10513" max="10754" width="8.85546875" style="7"/>
    <col min="10755" max="10755" width="13.28515625" style="7" customWidth="1"/>
    <col min="10756" max="10756" width="23.7109375" style="7" customWidth="1"/>
    <col min="10757" max="10758" width="8.42578125" style="7" customWidth="1"/>
    <col min="10759" max="10759" width="6.28515625" style="7" customWidth="1"/>
    <col min="10760" max="10760" width="5.7109375" style="7" customWidth="1"/>
    <col min="10761" max="10762" width="5.42578125" style="7" customWidth="1"/>
    <col min="10763" max="10763" width="6.5703125" style="7" bestFit="1" customWidth="1"/>
    <col min="10764" max="10765" width="5.42578125" style="7" customWidth="1"/>
    <col min="10766" max="10767" width="6.28515625" style="7" customWidth="1"/>
    <col min="10768" max="10768" width="37.140625" style="7" customWidth="1"/>
    <col min="10769" max="11010" width="8.85546875" style="7"/>
    <col min="11011" max="11011" width="13.28515625" style="7" customWidth="1"/>
    <col min="11012" max="11012" width="23.7109375" style="7" customWidth="1"/>
    <col min="11013" max="11014" width="8.42578125" style="7" customWidth="1"/>
    <col min="11015" max="11015" width="6.28515625" style="7" customWidth="1"/>
    <col min="11016" max="11016" width="5.7109375" style="7" customWidth="1"/>
    <col min="11017" max="11018" width="5.42578125" style="7" customWidth="1"/>
    <col min="11019" max="11019" width="6.5703125" style="7" bestFit="1" customWidth="1"/>
    <col min="11020" max="11021" width="5.42578125" style="7" customWidth="1"/>
    <col min="11022" max="11023" width="6.28515625" style="7" customWidth="1"/>
    <col min="11024" max="11024" width="37.140625" style="7" customWidth="1"/>
    <col min="11025" max="11266" width="8.85546875" style="7"/>
    <col min="11267" max="11267" width="13.28515625" style="7" customWidth="1"/>
    <col min="11268" max="11268" width="23.7109375" style="7" customWidth="1"/>
    <col min="11269" max="11270" width="8.42578125" style="7" customWidth="1"/>
    <col min="11271" max="11271" width="6.28515625" style="7" customWidth="1"/>
    <col min="11272" max="11272" width="5.7109375" style="7" customWidth="1"/>
    <col min="11273" max="11274" width="5.42578125" style="7" customWidth="1"/>
    <col min="11275" max="11275" width="6.5703125" style="7" bestFit="1" customWidth="1"/>
    <col min="11276" max="11277" width="5.42578125" style="7" customWidth="1"/>
    <col min="11278" max="11279" width="6.28515625" style="7" customWidth="1"/>
    <col min="11280" max="11280" width="37.140625" style="7" customWidth="1"/>
    <col min="11281" max="11522" width="8.85546875" style="7"/>
    <col min="11523" max="11523" width="13.28515625" style="7" customWidth="1"/>
    <col min="11524" max="11524" width="23.7109375" style="7" customWidth="1"/>
    <col min="11525" max="11526" width="8.42578125" style="7" customWidth="1"/>
    <col min="11527" max="11527" width="6.28515625" style="7" customWidth="1"/>
    <col min="11528" max="11528" width="5.7109375" style="7" customWidth="1"/>
    <col min="11529" max="11530" width="5.42578125" style="7" customWidth="1"/>
    <col min="11531" max="11531" width="6.5703125" style="7" bestFit="1" customWidth="1"/>
    <col min="11532" max="11533" width="5.42578125" style="7" customWidth="1"/>
    <col min="11534" max="11535" width="6.28515625" style="7" customWidth="1"/>
    <col min="11536" max="11536" width="37.140625" style="7" customWidth="1"/>
    <col min="11537" max="11778" width="8.85546875" style="7"/>
    <col min="11779" max="11779" width="13.28515625" style="7" customWidth="1"/>
    <col min="11780" max="11780" width="23.7109375" style="7" customWidth="1"/>
    <col min="11781" max="11782" width="8.42578125" style="7" customWidth="1"/>
    <col min="11783" max="11783" width="6.28515625" style="7" customWidth="1"/>
    <col min="11784" max="11784" width="5.7109375" style="7" customWidth="1"/>
    <col min="11785" max="11786" width="5.42578125" style="7" customWidth="1"/>
    <col min="11787" max="11787" width="6.5703125" style="7" bestFit="1" customWidth="1"/>
    <col min="11788" max="11789" width="5.42578125" style="7" customWidth="1"/>
    <col min="11790" max="11791" width="6.28515625" style="7" customWidth="1"/>
    <col min="11792" max="11792" width="37.140625" style="7" customWidth="1"/>
    <col min="11793" max="12034" width="8.85546875" style="7"/>
    <col min="12035" max="12035" width="13.28515625" style="7" customWidth="1"/>
    <col min="12036" max="12036" width="23.7109375" style="7" customWidth="1"/>
    <col min="12037" max="12038" width="8.42578125" style="7" customWidth="1"/>
    <col min="12039" max="12039" width="6.28515625" style="7" customWidth="1"/>
    <col min="12040" max="12040" width="5.7109375" style="7" customWidth="1"/>
    <col min="12041" max="12042" width="5.42578125" style="7" customWidth="1"/>
    <col min="12043" max="12043" width="6.5703125" style="7" bestFit="1" customWidth="1"/>
    <col min="12044" max="12045" width="5.42578125" style="7" customWidth="1"/>
    <col min="12046" max="12047" width="6.28515625" style="7" customWidth="1"/>
    <col min="12048" max="12048" width="37.140625" style="7" customWidth="1"/>
    <col min="12049" max="12290" width="8.85546875" style="7"/>
    <col min="12291" max="12291" width="13.28515625" style="7" customWidth="1"/>
    <col min="12292" max="12292" width="23.7109375" style="7" customWidth="1"/>
    <col min="12293" max="12294" width="8.42578125" style="7" customWidth="1"/>
    <col min="12295" max="12295" width="6.28515625" style="7" customWidth="1"/>
    <col min="12296" max="12296" width="5.7109375" style="7" customWidth="1"/>
    <col min="12297" max="12298" width="5.42578125" style="7" customWidth="1"/>
    <col min="12299" max="12299" width="6.5703125" style="7" bestFit="1" customWidth="1"/>
    <col min="12300" max="12301" width="5.42578125" style="7" customWidth="1"/>
    <col min="12302" max="12303" width="6.28515625" style="7" customWidth="1"/>
    <col min="12304" max="12304" width="37.140625" style="7" customWidth="1"/>
    <col min="12305" max="12546" width="8.85546875" style="7"/>
    <col min="12547" max="12547" width="13.28515625" style="7" customWidth="1"/>
    <col min="12548" max="12548" width="23.7109375" style="7" customWidth="1"/>
    <col min="12549" max="12550" width="8.42578125" style="7" customWidth="1"/>
    <col min="12551" max="12551" width="6.28515625" style="7" customWidth="1"/>
    <col min="12552" max="12552" width="5.7109375" style="7" customWidth="1"/>
    <col min="12553" max="12554" width="5.42578125" style="7" customWidth="1"/>
    <col min="12555" max="12555" width="6.5703125" style="7" bestFit="1" customWidth="1"/>
    <col min="12556" max="12557" width="5.42578125" style="7" customWidth="1"/>
    <col min="12558" max="12559" width="6.28515625" style="7" customWidth="1"/>
    <col min="12560" max="12560" width="37.140625" style="7" customWidth="1"/>
    <col min="12561" max="12802" width="8.85546875" style="7"/>
    <col min="12803" max="12803" width="13.28515625" style="7" customWidth="1"/>
    <col min="12804" max="12804" width="23.7109375" style="7" customWidth="1"/>
    <col min="12805" max="12806" width="8.42578125" style="7" customWidth="1"/>
    <col min="12807" max="12807" width="6.28515625" style="7" customWidth="1"/>
    <col min="12808" max="12808" width="5.7109375" style="7" customWidth="1"/>
    <col min="12809" max="12810" width="5.42578125" style="7" customWidth="1"/>
    <col min="12811" max="12811" width="6.5703125" style="7" bestFit="1" customWidth="1"/>
    <col min="12812" max="12813" width="5.42578125" style="7" customWidth="1"/>
    <col min="12814" max="12815" width="6.28515625" style="7" customWidth="1"/>
    <col min="12816" max="12816" width="37.140625" style="7" customWidth="1"/>
    <col min="12817" max="13058" width="8.85546875" style="7"/>
    <col min="13059" max="13059" width="13.28515625" style="7" customWidth="1"/>
    <col min="13060" max="13060" width="23.7109375" style="7" customWidth="1"/>
    <col min="13061" max="13062" width="8.42578125" style="7" customWidth="1"/>
    <col min="13063" max="13063" width="6.28515625" style="7" customWidth="1"/>
    <col min="13064" max="13064" width="5.7109375" style="7" customWidth="1"/>
    <col min="13065" max="13066" width="5.42578125" style="7" customWidth="1"/>
    <col min="13067" max="13067" width="6.5703125" style="7" bestFit="1" customWidth="1"/>
    <col min="13068" max="13069" width="5.42578125" style="7" customWidth="1"/>
    <col min="13070" max="13071" width="6.28515625" style="7" customWidth="1"/>
    <col min="13072" max="13072" width="37.140625" style="7" customWidth="1"/>
    <col min="13073" max="13314" width="8.85546875" style="7"/>
    <col min="13315" max="13315" width="13.28515625" style="7" customWidth="1"/>
    <col min="13316" max="13316" width="23.7109375" style="7" customWidth="1"/>
    <col min="13317" max="13318" width="8.42578125" style="7" customWidth="1"/>
    <col min="13319" max="13319" width="6.28515625" style="7" customWidth="1"/>
    <col min="13320" max="13320" width="5.7109375" style="7" customWidth="1"/>
    <col min="13321" max="13322" width="5.42578125" style="7" customWidth="1"/>
    <col min="13323" max="13323" width="6.5703125" style="7" bestFit="1" customWidth="1"/>
    <col min="13324" max="13325" width="5.42578125" style="7" customWidth="1"/>
    <col min="13326" max="13327" width="6.28515625" style="7" customWidth="1"/>
    <col min="13328" max="13328" width="37.140625" style="7" customWidth="1"/>
    <col min="13329" max="13570" width="8.85546875" style="7"/>
    <col min="13571" max="13571" width="13.28515625" style="7" customWidth="1"/>
    <col min="13572" max="13572" width="23.7109375" style="7" customWidth="1"/>
    <col min="13573" max="13574" width="8.42578125" style="7" customWidth="1"/>
    <col min="13575" max="13575" width="6.28515625" style="7" customWidth="1"/>
    <col min="13576" max="13576" width="5.7109375" style="7" customWidth="1"/>
    <col min="13577" max="13578" width="5.42578125" style="7" customWidth="1"/>
    <col min="13579" max="13579" width="6.5703125" style="7" bestFit="1" customWidth="1"/>
    <col min="13580" max="13581" width="5.42578125" style="7" customWidth="1"/>
    <col min="13582" max="13583" width="6.28515625" style="7" customWidth="1"/>
    <col min="13584" max="13584" width="37.140625" style="7" customWidth="1"/>
    <col min="13585" max="13826" width="8.85546875" style="7"/>
    <col min="13827" max="13827" width="13.28515625" style="7" customWidth="1"/>
    <col min="13828" max="13828" width="23.7109375" style="7" customWidth="1"/>
    <col min="13829" max="13830" width="8.42578125" style="7" customWidth="1"/>
    <col min="13831" max="13831" width="6.28515625" style="7" customWidth="1"/>
    <col min="13832" max="13832" width="5.7109375" style="7" customWidth="1"/>
    <col min="13833" max="13834" width="5.42578125" style="7" customWidth="1"/>
    <col min="13835" max="13835" width="6.5703125" style="7" bestFit="1" customWidth="1"/>
    <col min="13836" max="13837" width="5.42578125" style="7" customWidth="1"/>
    <col min="13838" max="13839" width="6.28515625" style="7" customWidth="1"/>
    <col min="13840" max="13840" width="37.140625" style="7" customWidth="1"/>
    <col min="13841" max="14082" width="8.85546875" style="7"/>
    <col min="14083" max="14083" width="13.28515625" style="7" customWidth="1"/>
    <col min="14084" max="14084" width="23.7109375" style="7" customWidth="1"/>
    <col min="14085" max="14086" width="8.42578125" style="7" customWidth="1"/>
    <col min="14087" max="14087" width="6.28515625" style="7" customWidth="1"/>
    <col min="14088" max="14088" width="5.7109375" style="7" customWidth="1"/>
    <col min="14089" max="14090" width="5.42578125" style="7" customWidth="1"/>
    <col min="14091" max="14091" width="6.5703125" style="7" bestFit="1" customWidth="1"/>
    <col min="14092" max="14093" width="5.42578125" style="7" customWidth="1"/>
    <col min="14094" max="14095" width="6.28515625" style="7" customWidth="1"/>
    <col min="14096" max="14096" width="37.140625" style="7" customWidth="1"/>
    <col min="14097" max="14338" width="8.85546875" style="7"/>
    <col min="14339" max="14339" width="13.28515625" style="7" customWidth="1"/>
    <col min="14340" max="14340" width="23.7109375" style="7" customWidth="1"/>
    <col min="14341" max="14342" width="8.42578125" style="7" customWidth="1"/>
    <col min="14343" max="14343" width="6.28515625" style="7" customWidth="1"/>
    <col min="14344" max="14344" width="5.7109375" style="7" customWidth="1"/>
    <col min="14345" max="14346" width="5.42578125" style="7" customWidth="1"/>
    <col min="14347" max="14347" width="6.5703125" style="7" bestFit="1" customWidth="1"/>
    <col min="14348" max="14349" width="5.42578125" style="7" customWidth="1"/>
    <col min="14350" max="14351" width="6.28515625" style="7" customWidth="1"/>
    <col min="14352" max="14352" width="37.140625" style="7" customWidth="1"/>
    <col min="14353" max="14594" width="8.85546875" style="7"/>
    <col min="14595" max="14595" width="13.28515625" style="7" customWidth="1"/>
    <col min="14596" max="14596" width="23.7109375" style="7" customWidth="1"/>
    <col min="14597" max="14598" width="8.42578125" style="7" customWidth="1"/>
    <col min="14599" max="14599" width="6.28515625" style="7" customWidth="1"/>
    <col min="14600" max="14600" width="5.7109375" style="7" customWidth="1"/>
    <col min="14601" max="14602" width="5.42578125" style="7" customWidth="1"/>
    <col min="14603" max="14603" width="6.5703125" style="7" bestFit="1" customWidth="1"/>
    <col min="14604" max="14605" width="5.42578125" style="7" customWidth="1"/>
    <col min="14606" max="14607" width="6.28515625" style="7" customWidth="1"/>
    <col min="14608" max="14608" width="37.140625" style="7" customWidth="1"/>
    <col min="14609" max="14850" width="8.85546875" style="7"/>
    <col min="14851" max="14851" width="13.28515625" style="7" customWidth="1"/>
    <col min="14852" max="14852" width="23.7109375" style="7" customWidth="1"/>
    <col min="14853" max="14854" width="8.42578125" style="7" customWidth="1"/>
    <col min="14855" max="14855" width="6.28515625" style="7" customWidth="1"/>
    <col min="14856" max="14856" width="5.7109375" style="7" customWidth="1"/>
    <col min="14857" max="14858" width="5.42578125" style="7" customWidth="1"/>
    <col min="14859" max="14859" width="6.5703125" style="7" bestFit="1" customWidth="1"/>
    <col min="14860" max="14861" width="5.42578125" style="7" customWidth="1"/>
    <col min="14862" max="14863" width="6.28515625" style="7" customWidth="1"/>
    <col min="14864" max="14864" width="37.140625" style="7" customWidth="1"/>
    <col min="14865" max="15106" width="8.85546875" style="7"/>
    <col min="15107" max="15107" width="13.28515625" style="7" customWidth="1"/>
    <col min="15108" max="15108" width="23.7109375" style="7" customWidth="1"/>
    <col min="15109" max="15110" width="8.42578125" style="7" customWidth="1"/>
    <col min="15111" max="15111" width="6.28515625" style="7" customWidth="1"/>
    <col min="15112" max="15112" width="5.7109375" style="7" customWidth="1"/>
    <col min="15113" max="15114" width="5.42578125" style="7" customWidth="1"/>
    <col min="15115" max="15115" width="6.5703125" style="7" bestFit="1" customWidth="1"/>
    <col min="15116" max="15117" width="5.42578125" style="7" customWidth="1"/>
    <col min="15118" max="15119" width="6.28515625" style="7" customWidth="1"/>
    <col min="15120" max="15120" width="37.140625" style="7" customWidth="1"/>
    <col min="15121" max="15362" width="8.85546875" style="7"/>
    <col min="15363" max="15363" width="13.28515625" style="7" customWidth="1"/>
    <col min="15364" max="15364" width="23.7109375" style="7" customWidth="1"/>
    <col min="15365" max="15366" width="8.42578125" style="7" customWidth="1"/>
    <col min="15367" max="15367" width="6.28515625" style="7" customWidth="1"/>
    <col min="15368" max="15368" width="5.7109375" style="7" customWidth="1"/>
    <col min="15369" max="15370" width="5.42578125" style="7" customWidth="1"/>
    <col min="15371" max="15371" width="6.5703125" style="7" bestFit="1" customWidth="1"/>
    <col min="15372" max="15373" width="5.42578125" style="7" customWidth="1"/>
    <col min="15374" max="15375" width="6.28515625" style="7" customWidth="1"/>
    <col min="15376" max="15376" width="37.140625" style="7" customWidth="1"/>
    <col min="15377" max="15618" width="8.85546875" style="7"/>
    <col min="15619" max="15619" width="13.28515625" style="7" customWidth="1"/>
    <col min="15620" max="15620" width="23.7109375" style="7" customWidth="1"/>
    <col min="15621" max="15622" width="8.42578125" style="7" customWidth="1"/>
    <col min="15623" max="15623" width="6.28515625" style="7" customWidth="1"/>
    <col min="15624" max="15624" width="5.7109375" style="7" customWidth="1"/>
    <col min="15625" max="15626" width="5.42578125" style="7" customWidth="1"/>
    <col min="15627" max="15627" width="6.5703125" style="7" bestFit="1" customWidth="1"/>
    <col min="15628" max="15629" width="5.42578125" style="7" customWidth="1"/>
    <col min="15630" max="15631" width="6.28515625" style="7" customWidth="1"/>
    <col min="15632" max="15632" width="37.140625" style="7" customWidth="1"/>
    <col min="15633" max="15874" width="8.85546875" style="7"/>
    <col min="15875" max="15875" width="13.28515625" style="7" customWidth="1"/>
    <col min="15876" max="15876" width="23.7109375" style="7" customWidth="1"/>
    <col min="15877" max="15878" width="8.42578125" style="7" customWidth="1"/>
    <col min="15879" max="15879" width="6.28515625" style="7" customWidth="1"/>
    <col min="15880" max="15880" width="5.7109375" style="7" customWidth="1"/>
    <col min="15881" max="15882" width="5.42578125" style="7" customWidth="1"/>
    <col min="15883" max="15883" width="6.5703125" style="7" bestFit="1" customWidth="1"/>
    <col min="15884" max="15885" width="5.42578125" style="7" customWidth="1"/>
    <col min="15886" max="15887" width="6.28515625" style="7" customWidth="1"/>
    <col min="15888" max="15888" width="37.140625" style="7" customWidth="1"/>
    <col min="15889" max="16130" width="8.85546875" style="7"/>
    <col min="16131" max="16131" width="13.28515625" style="7" customWidth="1"/>
    <col min="16132" max="16132" width="23.7109375" style="7" customWidth="1"/>
    <col min="16133" max="16134" width="8.42578125" style="7" customWidth="1"/>
    <col min="16135" max="16135" width="6.28515625" style="7" customWidth="1"/>
    <col min="16136" max="16136" width="5.7109375" style="7" customWidth="1"/>
    <col min="16137" max="16138" width="5.42578125" style="7" customWidth="1"/>
    <col min="16139" max="16139" width="6.5703125" style="7" bestFit="1" customWidth="1"/>
    <col min="16140" max="16141" width="5.42578125" style="7" customWidth="1"/>
    <col min="16142" max="16143" width="6.28515625" style="7" customWidth="1"/>
    <col min="16144" max="16144" width="37.140625" style="7" customWidth="1"/>
    <col min="16145" max="16384" width="8.85546875" style="7"/>
  </cols>
  <sheetData>
    <row r="1" spans="2:17" s="2" customFormat="1" ht="24">
      <c r="B1" s="259" t="s">
        <v>168</v>
      </c>
      <c r="C1" s="259"/>
      <c r="D1" s="259"/>
      <c r="E1" s="259"/>
      <c r="F1" s="259"/>
      <c r="G1" s="259"/>
      <c r="H1" s="259"/>
      <c r="I1" s="259"/>
      <c r="J1" s="259"/>
      <c r="K1" s="259"/>
      <c r="L1" s="259"/>
      <c r="M1" s="259"/>
      <c r="N1" s="259"/>
      <c r="O1" s="259"/>
      <c r="P1" s="259"/>
    </row>
    <row r="2" spans="2:17" s="4" customFormat="1" ht="74.099999999999994" customHeight="1">
      <c r="B2" s="270" t="s">
        <v>169</v>
      </c>
      <c r="C2" s="271"/>
      <c r="D2" s="271"/>
      <c r="E2" s="271"/>
      <c r="F2" s="271"/>
      <c r="G2" s="271"/>
      <c r="H2" s="271"/>
      <c r="I2" s="271"/>
      <c r="J2" s="271"/>
      <c r="K2" s="271"/>
      <c r="L2" s="271"/>
      <c r="M2" s="271"/>
      <c r="N2" s="271"/>
      <c r="O2" s="271"/>
      <c r="P2" s="271"/>
      <c r="Q2" s="271"/>
    </row>
    <row r="3" spans="2:17" s="4" customFormat="1" ht="14.25">
      <c r="B3" s="272" t="s">
        <v>170</v>
      </c>
      <c r="C3" s="272"/>
      <c r="D3" s="272"/>
      <c r="E3" s="167" t="b">
        <v>0</v>
      </c>
      <c r="F3" s="273" t="s">
        <v>171</v>
      </c>
      <c r="G3" s="273"/>
      <c r="H3" s="167" t="b">
        <v>0</v>
      </c>
      <c r="I3" s="273" t="s">
        <v>2</v>
      </c>
      <c r="J3" s="273"/>
      <c r="K3" s="273"/>
      <c r="L3" s="167" t="b">
        <v>0</v>
      </c>
      <c r="M3" s="273" t="s">
        <v>172</v>
      </c>
      <c r="N3" s="273"/>
      <c r="O3" s="273"/>
      <c r="P3" s="5"/>
    </row>
    <row r="4" spans="2:17" s="4" customFormat="1" ht="7.5" customHeight="1">
      <c r="B4" s="324"/>
      <c r="C4" s="324"/>
      <c r="D4" s="324"/>
      <c r="E4" s="324"/>
      <c r="F4" s="324"/>
      <c r="G4" s="324"/>
      <c r="H4" s="324"/>
      <c r="I4" s="324"/>
      <c r="J4" s="324"/>
      <c r="K4" s="324"/>
      <c r="L4" s="324"/>
      <c r="M4" s="324"/>
      <c r="N4" s="324"/>
      <c r="O4" s="324"/>
      <c r="P4" s="324"/>
    </row>
    <row r="5" spans="2:17" s="4" customFormat="1" ht="14.25">
      <c r="B5" s="276" t="s">
        <v>5</v>
      </c>
      <c r="C5" s="276"/>
      <c r="D5" s="39" t="s">
        <v>173</v>
      </c>
      <c r="E5" s="39"/>
      <c r="F5" s="277" t="s">
        <v>7</v>
      </c>
      <c r="G5" s="277"/>
      <c r="H5" s="277"/>
      <c r="I5" s="279" t="s">
        <v>8</v>
      </c>
      <c r="J5" s="279"/>
      <c r="K5" s="279"/>
      <c r="L5" s="279"/>
      <c r="M5" s="279"/>
      <c r="N5" s="39"/>
      <c r="O5" s="39"/>
      <c r="P5" s="39"/>
    </row>
    <row r="6" spans="2:17" s="6" customFormat="1" ht="54.95" customHeight="1">
      <c r="B6" s="216" t="s">
        <v>9</v>
      </c>
      <c r="C6" s="217"/>
      <c r="D6" s="79" t="s">
        <v>10</v>
      </c>
      <c r="E6" s="80" t="s">
        <v>11</v>
      </c>
      <c r="F6" s="81" t="s">
        <v>12</v>
      </c>
      <c r="G6" s="82" t="s">
        <v>13</v>
      </c>
      <c r="H6" s="82" t="s">
        <v>14</v>
      </c>
      <c r="I6" s="82" t="s">
        <v>15</v>
      </c>
      <c r="J6" s="82" t="s">
        <v>16</v>
      </c>
      <c r="K6" s="82" t="s">
        <v>17</v>
      </c>
      <c r="L6" s="82" t="s">
        <v>18</v>
      </c>
      <c r="M6" s="82" t="s">
        <v>19</v>
      </c>
      <c r="N6" s="81" t="s">
        <v>20</v>
      </c>
      <c r="O6" s="81" t="s">
        <v>21</v>
      </c>
      <c r="P6" s="92" t="s">
        <v>22</v>
      </c>
      <c r="Q6" s="92" t="s">
        <v>23</v>
      </c>
    </row>
    <row r="7" spans="2:17">
      <c r="B7" s="333"/>
      <c r="C7" s="334"/>
      <c r="D7" s="8"/>
      <c r="E7" s="8"/>
      <c r="F7" s="8"/>
      <c r="G7" s="8"/>
      <c r="H7" s="8"/>
      <c r="I7" s="8"/>
      <c r="J7" s="8"/>
      <c r="K7" s="8"/>
      <c r="L7" s="8"/>
      <c r="M7" s="8"/>
      <c r="N7" s="8"/>
      <c r="O7" s="133"/>
      <c r="P7" s="133"/>
      <c r="Q7" s="133"/>
    </row>
    <row r="8" spans="2:17">
      <c r="B8" s="325" t="s">
        <v>174</v>
      </c>
      <c r="C8" s="326"/>
      <c r="D8" s="134" t="s">
        <v>28</v>
      </c>
      <c r="E8" s="135" t="s">
        <v>29</v>
      </c>
      <c r="F8" s="9"/>
      <c r="G8" s="132"/>
      <c r="H8" s="132"/>
      <c r="I8" s="132"/>
      <c r="J8" s="132"/>
      <c r="K8" s="132"/>
      <c r="L8" s="132"/>
      <c r="M8" s="132"/>
      <c r="N8" s="169"/>
      <c r="O8" s="10"/>
      <c r="P8" s="132"/>
      <c r="Q8" s="132"/>
    </row>
    <row r="9" spans="2:17">
      <c r="B9" s="342"/>
      <c r="C9" s="343"/>
      <c r="D9" s="134" t="s">
        <v>175</v>
      </c>
      <c r="E9" s="135" t="s">
        <v>176</v>
      </c>
      <c r="F9" s="9"/>
      <c r="G9" s="10"/>
      <c r="H9" s="10"/>
      <c r="I9" s="10"/>
      <c r="J9" s="10"/>
      <c r="K9" s="10"/>
      <c r="L9" s="10"/>
      <c r="M9" s="10"/>
      <c r="N9" s="30">
        <f t="shared" ref="N9:N21" si="0">SUM(G9:M9)</f>
        <v>0</v>
      </c>
      <c r="O9" s="10"/>
      <c r="P9" s="10"/>
      <c r="Q9" s="10"/>
    </row>
    <row r="10" spans="2:17">
      <c r="B10" s="342"/>
      <c r="C10" s="343"/>
      <c r="D10" s="134" t="s">
        <v>177</v>
      </c>
      <c r="E10" s="135" t="s">
        <v>178</v>
      </c>
      <c r="F10" s="9"/>
      <c r="G10" s="10"/>
      <c r="H10" s="10"/>
      <c r="I10" s="10"/>
      <c r="J10" s="10"/>
      <c r="K10" s="10"/>
      <c r="L10" s="10"/>
      <c r="M10" s="10"/>
      <c r="N10" s="30">
        <f t="shared" si="0"/>
        <v>0</v>
      </c>
      <c r="O10" s="10"/>
      <c r="P10" s="10"/>
      <c r="Q10" s="10"/>
    </row>
    <row r="11" spans="2:17" ht="5.0999999999999996" customHeight="1">
      <c r="B11" s="333"/>
      <c r="C11" s="334"/>
      <c r="D11" s="8"/>
      <c r="E11" s="8"/>
      <c r="F11" s="8"/>
      <c r="G11" s="8"/>
      <c r="H11" s="8"/>
      <c r="I11" s="8"/>
      <c r="J11" s="8"/>
      <c r="K11" s="8"/>
      <c r="L11" s="8"/>
      <c r="M11" s="8"/>
      <c r="N11" s="31"/>
      <c r="O11" s="133"/>
      <c r="P11" s="9"/>
      <c r="Q11" s="9"/>
    </row>
    <row r="12" spans="2:17" s="13" customFormat="1">
      <c r="B12" s="325" t="s">
        <v>179</v>
      </c>
      <c r="C12" s="326"/>
      <c r="D12" s="134" t="s">
        <v>28</v>
      </c>
      <c r="E12" s="135" t="s">
        <v>34</v>
      </c>
      <c r="F12" s="136"/>
      <c r="G12" s="170"/>
      <c r="H12" s="170"/>
      <c r="I12" s="170"/>
      <c r="J12" s="170"/>
      <c r="K12" s="170"/>
      <c r="L12" s="170"/>
      <c r="M12" s="170"/>
      <c r="N12" s="169"/>
      <c r="O12" s="137"/>
      <c r="P12" s="170"/>
      <c r="Q12" s="170"/>
    </row>
    <row r="13" spans="2:17" s="13" customFormat="1">
      <c r="B13" s="342"/>
      <c r="C13" s="343"/>
      <c r="D13" s="134" t="s">
        <v>180</v>
      </c>
      <c r="E13" s="135" t="s">
        <v>181</v>
      </c>
      <c r="F13" s="136"/>
      <c r="G13" s="137"/>
      <c r="H13" s="137"/>
      <c r="I13" s="137"/>
      <c r="J13" s="137"/>
      <c r="K13" s="137"/>
      <c r="L13" s="137"/>
      <c r="M13" s="137"/>
      <c r="N13" s="30">
        <f t="shared" si="0"/>
        <v>0</v>
      </c>
      <c r="O13" s="137"/>
      <c r="P13" s="137"/>
      <c r="Q13" s="137"/>
    </row>
    <row r="14" spans="2:17">
      <c r="B14" s="342"/>
      <c r="C14" s="343"/>
      <c r="D14" s="134" t="s">
        <v>182</v>
      </c>
      <c r="E14" s="135" t="s">
        <v>176</v>
      </c>
      <c r="F14" s="9"/>
      <c r="G14" s="10"/>
      <c r="H14" s="10"/>
      <c r="I14" s="10"/>
      <c r="J14" s="10"/>
      <c r="K14" s="10"/>
      <c r="L14" s="10"/>
      <c r="M14" s="10"/>
      <c r="N14" s="30">
        <f t="shared" si="0"/>
        <v>0</v>
      </c>
      <c r="O14" s="10"/>
      <c r="P14" s="10"/>
      <c r="Q14" s="10"/>
    </row>
    <row r="15" spans="2:17">
      <c r="B15" s="342"/>
      <c r="C15" s="343"/>
      <c r="D15" s="134" t="s">
        <v>183</v>
      </c>
      <c r="E15" s="135" t="s">
        <v>184</v>
      </c>
      <c r="F15" s="9"/>
      <c r="G15" s="10"/>
      <c r="H15" s="10"/>
      <c r="I15" s="10"/>
      <c r="J15" s="10"/>
      <c r="K15" s="10"/>
      <c r="L15" s="10"/>
      <c r="M15" s="10"/>
      <c r="N15" s="30">
        <f t="shared" si="0"/>
        <v>0</v>
      </c>
      <c r="O15" s="10"/>
      <c r="P15" s="10"/>
      <c r="Q15" s="10"/>
    </row>
    <row r="16" spans="2:17">
      <c r="B16" s="342"/>
      <c r="C16" s="343"/>
      <c r="D16" s="134" t="s">
        <v>185</v>
      </c>
      <c r="E16" s="135" t="s">
        <v>178</v>
      </c>
      <c r="F16" s="9"/>
      <c r="G16" s="10"/>
      <c r="H16" s="10"/>
      <c r="I16" s="10"/>
      <c r="J16" s="10"/>
      <c r="K16" s="10"/>
      <c r="L16" s="10"/>
      <c r="M16" s="10"/>
      <c r="N16" s="30">
        <f t="shared" si="0"/>
        <v>0</v>
      </c>
      <c r="O16" s="10"/>
      <c r="P16" s="10"/>
      <c r="Q16" s="10"/>
    </row>
    <row r="17" spans="2:17">
      <c r="B17" s="342"/>
      <c r="C17" s="343"/>
      <c r="D17" s="134" t="s">
        <v>30</v>
      </c>
      <c r="E17" s="135" t="s">
        <v>31</v>
      </c>
      <c r="F17" s="9"/>
      <c r="G17" s="10"/>
      <c r="H17" s="113"/>
      <c r="I17" s="113"/>
      <c r="J17" s="113"/>
      <c r="K17" s="113"/>
      <c r="L17" s="113"/>
      <c r="M17" s="113"/>
      <c r="N17" s="30">
        <f t="shared" si="0"/>
        <v>0</v>
      </c>
      <c r="O17" s="10"/>
      <c r="P17" s="10"/>
      <c r="Q17" s="10"/>
    </row>
    <row r="18" spans="2:17" ht="4.5" customHeight="1">
      <c r="B18" s="333"/>
      <c r="C18" s="334"/>
      <c r="D18" s="8"/>
      <c r="E18" s="8"/>
      <c r="F18" s="8"/>
      <c r="G18" s="8"/>
      <c r="H18" s="8"/>
      <c r="I18" s="8"/>
      <c r="J18" s="8"/>
      <c r="K18" s="8"/>
      <c r="L18" s="8"/>
      <c r="M18" s="8"/>
      <c r="N18" s="31"/>
      <c r="O18" s="133"/>
      <c r="P18" s="9"/>
      <c r="Q18" s="9"/>
    </row>
    <row r="19" spans="2:17">
      <c r="B19" s="328" t="s">
        <v>186</v>
      </c>
      <c r="C19" s="329"/>
      <c r="D19" s="134" t="s">
        <v>28</v>
      </c>
      <c r="E19" s="135" t="s">
        <v>34</v>
      </c>
      <c r="F19" s="136"/>
      <c r="G19" s="170"/>
      <c r="H19" s="170"/>
      <c r="I19" s="170"/>
      <c r="J19" s="170"/>
      <c r="K19" s="170"/>
      <c r="L19" s="170"/>
      <c r="M19" s="170"/>
      <c r="N19" s="169"/>
      <c r="O19" s="137"/>
      <c r="P19" s="132"/>
      <c r="Q19" s="132"/>
    </row>
    <row r="20" spans="2:17">
      <c r="B20" s="330"/>
      <c r="C20" s="329"/>
      <c r="D20" s="138" t="s">
        <v>187</v>
      </c>
      <c r="E20" s="135" t="s">
        <v>188</v>
      </c>
      <c r="F20" s="136"/>
      <c r="G20" s="137"/>
      <c r="H20" s="137"/>
      <c r="I20" s="137"/>
      <c r="J20" s="137"/>
      <c r="K20" s="137"/>
      <c r="L20" s="137"/>
      <c r="M20" s="137"/>
      <c r="N20" s="30">
        <f t="shared" si="0"/>
        <v>0</v>
      </c>
      <c r="O20" s="137"/>
      <c r="P20" s="10"/>
      <c r="Q20" s="10"/>
    </row>
    <row r="21" spans="2:17" s="13" customFormat="1">
      <c r="B21" s="330"/>
      <c r="C21" s="329"/>
      <c r="D21" s="138" t="s">
        <v>189</v>
      </c>
      <c r="E21" s="135" t="s">
        <v>190</v>
      </c>
      <c r="F21" s="136"/>
      <c r="G21" s="137"/>
      <c r="H21" s="137"/>
      <c r="I21" s="137"/>
      <c r="J21" s="137"/>
      <c r="K21" s="137"/>
      <c r="L21" s="137"/>
      <c r="M21" s="137"/>
      <c r="N21" s="30">
        <f t="shared" si="0"/>
        <v>0</v>
      </c>
      <c r="O21" s="137"/>
      <c r="P21" s="137"/>
      <c r="Q21" s="137"/>
    </row>
    <row r="22" spans="2:17" ht="6" customHeight="1">
      <c r="B22" s="344"/>
      <c r="C22" s="345"/>
      <c r="D22" s="149"/>
      <c r="E22" s="149"/>
      <c r="F22" s="149"/>
      <c r="G22" s="149"/>
      <c r="H22" s="149"/>
      <c r="I22" s="149"/>
      <c r="J22" s="149"/>
      <c r="K22" s="149"/>
      <c r="L22" s="149"/>
      <c r="M22" s="149"/>
      <c r="N22" s="171"/>
      <c r="O22" s="172"/>
      <c r="P22" s="173"/>
      <c r="Q22" s="173"/>
    </row>
    <row r="23" spans="2:17" s="19" customFormat="1" ht="6" customHeight="1" thickBot="1">
      <c r="C23" s="20"/>
      <c r="D23" s="20"/>
      <c r="E23" s="20"/>
      <c r="F23" s="20"/>
      <c r="G23" s="223"/>
      <c r="H23" s="223"/>
      <c r="I23" s="223"/>
      <c r="J23" s="223"/>
      <c r="K23" s="223"/>
      <c r="L23" s="17"/>
      <c r="M23" s="7"/>
      <c r="N23" s="7"/>
      <c r="O23" s="7"/>
      <c r="P23" s="7"/>
    </row>
    <row r="24" spans="2:17" ht="24.6" customHeight="1" thickTop="1" thickBot="1">
      <c r="B24" s="335" t="s">
        <v>37</v>
      </c>
      <c r="C24" s="335"/>
      <c r="D24" s="213"/>
      <c r="E24" s="213"/>
      <c r="F24" s="17"/>
      <c r="G24" s="335" t="s">
        <v>38</v>
      </c>
      <c r="H24" s="335"/>
      <c r="I24" s="213"/>
      <c r="J24" s="213"/>
      <c r="K24" s="300"/>
      <c r="L24" s="302" t="s">
        <v>191</v>
      </c>
      <c r="M24" s="302"/>
      <c r="N24" s="33">
        <f>SUM(N9:N10,N13:N17,N20:N21)</f>
        <v>0</v>
      </c>
      <c r="P24" s="182" t="s">
        <v>40</v>
      </c>
      <c r="Q24" s="33">
        <f>SUM(Q9:Q10,Q13:Q17,Q20:Q21)</f>
        <v>0</v>
      </c>
    </row>
    <row r="25" spans="2:17" s="19" customFormat="1" ht="18.75" thickTop="1">
      <c r="C25" s="168"/>
      <c r="D25" s="168"/>
      <c r="E25" s="168"/>
      <c r="F25" s="20"/>
      <c r="G25" s="168"/>
      <c r="H25" s="168"/>
      <c r="I25" s="168"/>
      <c r="J25" s="168"/>
      <c r="K25" s="168"/>
      <c r="L25" s="17"/>
      <c r="M25" s="7"/>
      <c r="N25" s="7"/>
      <c r="O25" s="7"/>
      <c r="P25" s="7"/>
    </row>
    <row r="26" spans="2:17" s="6" customFormat="1" ht="54.95" customHeight="1">
      <c r="B26" s="216" t="s">
        <v>9</v>
      </c>
      <c r="C26" s="217"/>
      <c r="D26" s="79" t="s">
        <v>10</v>
      </c>
      <c r="E26" s="80" t="s">
        <v>11</v>
      </c>
      <c r="F26" s="81" t="s">
        <v>12</v>
      </c>
      <c r="G26" s="82" t="s">
        <v>13</v>
      </c>
      <c r="H26" s="82" t="s">
        <v>14</v>
      </c>
      <c r="I26" s="82" t="s">
        <v>15</v>
      </c>
      <c r="J26" s="82" t="s">
        <v>16</v>
      </c>
      <c r="K26" s="82" t="s">
        <v>17</v>
      </c>
      <c r="L26" s="82" t="s">
        <v>18</v>
      </c>
      <c r="M26" s="82" t="s">
        <v>19</v>
      </c>
      <c r="N26" s="81" t="s">
        <v>20</v>
      </c>
      <c r="O26" s="81" t="s">
        <v>21</v>
      </c>
      <c r="P26" s="92" t="s">
        <v>22</v>
      </c>
      <c r="Q26" s="92" t="s">
        <v>23</v>
      </c>
    </row>
    <row r="27" spans="2:17" s="13" customFormat="1" ht="25.5" customHeight="1">
      <c r="B27" s="331" t="s">
        <v>192</v>
      </c>
      <c r="C27" s="331"/>
      <c r="D27" s="54" t="s">
        <v>28</v>
      </c>
      <c r="E27" s="99" t="s">
        <v>29</v>
      </c>
      <c r="F27" s="42"/>
      <c r="G27" s="132"/>
      <c r="H27" s="132"/>
      <c r="I27" s="132"/>
      <c r="J27" s="132"/>
      <c r="K27" s="132"/>
      <c r="L27" s="132"/>
      <c r="M27" s="132"/>
      <c r="N27" s="132"/>
      <c r="O27" s="61"/>
      <c r="P27" s="132"/>
      <c r="Q27" s="132"/>
    </row>
    <row r="28" spans="2:17" ht="39.6" customHeight="1">
      <c r="B28" s="331"/>
      <c r="C28" s="331"/>
      <c r="D28" s="54" t="s">
        <v>42</v>
      </c>
      <c r="E28" s="99" t="s">
        <v>43</v>
      </c>
      <c r="F28" s="9"/>
      <c r="G28" s="10"/>
      <c r="H28" s="10"/>
      <c r="I28" s="10"/>
      <c r="J28" s="10"/>
      <c r="K28" s="10"/>
      <c r="L28" s="10"/>
      <c r="M28" s="10"/>
      <c r="N28" s="30">
        <f t="shared" ref="N28:N33" si="1">SUM(G28:M28)</f>
        <v>0</v>
      </c>
      <c r="O28" s="30"/>
      <c r="P28" s="30"/>
      <c r="Q28" s="30"/>
    </row>
    <row r="29" spans="2:17" ht="47.1" customHeight="1">
      <c r="B29" s="331"/>
      <c r="C29" s="331"/>
      <c r="D29" s="54" t="s">
        <v>44</v>
      </c>
      <c r="E29" s="99" t="s">
        <v>45</v>
      </c>
      <c r="F29" s="9"/>
      <c r="G29" s="10"/>
      <c r="H29" s="10"/>
      <c r="I29" s="10"/>
      <c r="J29" s="10"/>
      <c r="K29" s="10"/>
      <c r="L29" s="10"/>
      <c r="M29" s="10"/>
      <c r="N29" s="30">
        <f t="shared" si="1"/>
        <v>0</v>
      </c>
      <c r="O29" s="30"/>
      <c r="P29" s="30"/>
      <c r="Q29" s="30"/>
    </row>
    <row r="30" spans="2:17" ht="41.1" customHeight="1">
      <c r="B30" s="331"/>
      <c r="C30" s="331"/>
      <c r="D30" s="54" t="s">
        <v>46</v>
      </c>
      <c r="E30" s="99" t="s">
        <v>47</v>
      </c>
      <c r="F30" s="9"/>
      <c r="G30" s="10"/>
      <c r="H30" s="10"/>
      <c r="I30" s="10"/>
      <c r="J30" s="10"/>
      <c r="K30" s="10"/>
      <c r="L30" s="10"/>
      <c r="M30" s="10"/>
      <c r="N30" s="30">
        <f t="shared" si="1"/>
        <v>0</v>
      </c>
      <c r="O30" s="30"/>
      <c r="P30" s="30"/>
      <c r="Q30" s="30"/>
    </row>
    <row r="31" spans="2:17" ht="47.45" customHeight="1">
      <c r="B31" s="331"/>
      <c r="C31" s="331"/>
      <c r="D31" s="54" t="s">
        <v>48</v>
      </c>
      <c r="E31" s="99" t="s">
        <v>45</v>
      </c>
      <c r="F31" s="9"/>
      <c r="G31" s="10"/>
      <c r="H31" s="10"/>
      <c r="I31" s="10"/>
      <c r="J31" s="10"/>
      <c r="K31" s="10"/>
      <c r="L31" s="10"/>
      <c r="M31" s="10"/>
      <c r="N31" s="30">
        <f t="shared" si="1"/>
        <v>0</v>
      </c>
      <c r="O31" s="30"/>
      <c r="P31" s="30"/>
      <c r="Q31" s="30"/>
    </row>
    <row r="32" spans="2:17" ht="40.5" customHeight="1">
      <c r="B32" s="331"/>
      <c r="C32" s="331"/>
      <c r="D32" s="54" t="s">
        <v>49</v>
      </c>
      <c r="E32" s="99" t="s">
        <v>50</v>
      </c>
      <c r="F32" s="9"/>
      <c r="G32" s="10"/>
      <c r="H32" s="10"/>
      <c r="I32" s="10"/>
      <c r="J32" s="10"/>
      <c r="K32" s="10"/>
      <c r="L32" s="10"/>
      <c r="M32" s="10"/>
      <c r="N32" s="30">
        <f t="shared" si="1"/>
        <v>0</v>
      </c>
      <c r="O32" s="30"/>
      <c r="P32" s="30"/>
      <c r="Q32" s="30"/>
    </row>
    <row r="33" spans="2:17" ht="47.1" customHeight="1">
      <c r="B33" s="331"/>
      <c r="C33" s="331"/>
      <c r="D33" s="54" t="s">
        <v>51</v>
      </c>
      <c r="E33" s="99" t="s">
        <v>45</v>
      </c>
      <c r="F33" s="9"/>
      <c r="G33" s="10"/>
      <c r="H33" s="10"/>
      <c r="I33" s="10"/>
      <c r="J33" s="10"/>
      <c r="K33" s="10"/>
      <c r="L33" s="10"/>
      <c r="M33" s="10"/>
      <c r="N33" s="30">
        <f t="shared" si="1"/>
        <v>0</v>
      </c>
      <c r="O33" s="30"/>
      <c r="P33" s="30"/>
      <c r="Q33" s="30"/>
    </row>
    <row r="34" spans="2:17" ht="38.1" customHeight="1">
      <c r="B34" s="331"/>
      <c r="C34" s="332"/>
      <c r="D34" s="54" t="s">
        <v>52</v>
      </c>
      <c r="E34" s="99" t="s">
        <v>53</v>
      </c>
      <c r="F34" s="61"/>
      <c r="G34" s="10"/>
      <c r="H34" s="10"/>
      <c r="I34" s="10"/>
      <c r="J34" s="10"/>
      <c r="K34" s="10"/>
      <c r="L34" s="10"/>
      <c r="M34" s="10"/>
      <c r="N34" s="30">
        <f>SUM(G34:M34)*F34</f>
        <v>0</v>
      </c>
      <c r="O34" s="30"/>
      <c r="P34" s="30"/>
      <c r="Q34" s="30"/>
    </row>
    <row r="35" spans="2:17" ht="4.5" customHeight="1">
      <c r="B35" s="333"/>
      <c r="C35" s="334"/>
      <c r="D35" s="8"/>
      <c r="E35" s="8"/>
      <c r="F35" s="8"/>
      <c r="G35" s="8"/>
      <c r="H35" s="8"/>
      <c r="I35" s="8"/>
      <c r="J35" s="8"/>
      <c r="K35" s="8"/>
      <c r="L35" s="8"/>
      <c r="M35" s="8"/>
      <c r="N35" s="8"/>
      <c r="O35" s="133"/>
      <c r="P35" s="133"/>
      <c r="Q35" s="133"/>
    </row>
    <row r="36" spans="2:17" s="6" customFormat="1" ht="6.6" customHeight="1" thickBot="1">
      <c r="C36" s="7"/>
      <c r="D36" s="7"/>
      <c r="E36" s="1"/>
      <c r="F36" s="1"/>
      <c r="G36" s="1"/>
      <c r="H36" s="7"/>
      <c r="I36" s="7"/>
      <c r="J36" s="7"/>
      <c r="K36" s="7"/>
      <c r="L36" s="7"/>
      <c r="M36" s="7"/>
      <c r="N36" s="7"/>
      <c r="O36" s="7"/>
    </row>
    <row r="37" spans="2:17" ht="30" thickTop="1" thickBot="1">
      <c r="B37" s="335" t="s">
        <v>37</v>
      </c>
      <c r="C37" s="335"/>
      <c r="D37" s="213">
        <f>$D$24</f>
        <v>0</v>
      </c>
      <c r="E37" s="213"/>
      <c r="F37" s="17"/>
      <c r="G37" s="335" t="s">
        <v>38</v>
      </c>
      <c r="H37" s="335"/>
      <c r="I37" s="213">
        <f>$I$24</f>
        <v>0</v>
      </c>
      <c r="J37" s="213"/>
      <c r="K37" s="300"/>
      <c r="L37" s="302" t="s">
        <v>193</v>
      </c>
      <c r="M37" s="302"/>
      <c r="N37" s="33">
        <f>SUM(N28:N34)</f>
        <v>0</v>
      </c>
      <c r="P37" s="182" t="s">
        <v>55</v>
      </c>
      <c r="Q37" s="33">
        <f>SUM(Q28:Q34)</f>
        <v>0</v>
      </c>
    </row>
    <row r="38" spans="2:17" s="19" customFormat="1" ht="18.75" thickTop="1">
      <c r="C38" s="327"/>
      <c r="D38" s="327"/>
      <c r="E38" s="327"/>
      <c r="F38" s="20"/>
      <c r="G38" s="223"/>
      <c r="H38" s="223"/>
      <c r="I38" s="223"/>
      <c r="J38" s="223"/>
      <c r="K38" s="223"/>
      <c r="L38" s="17"/>
      <c r="M38" s="7"/>
      <c r="N38" s="7"/>
      <c r="O38" s="7"/>
      <c r="P38" s="7"/>
    </row>
    <row r="39" spans="2:17" s="6" customFormat="1" ht="54.95" customHeight="1">
      <c r="B39" s="216" t="s">
        <v>9</v>
      </c>
      <c r="C39" s="217"/>
      <c r="D39" s="79" t="s">
        <v>10</v>
      </c>
      <c r="E39" s="80" t="s">
        <v>11</v>
      </c>
      <c r="F39" s="81" t="s">
        <v>12</v>
      </c>
      <c r="G39" s="82" t="s">
        <v>13</v>
      </c>
      <c r="H39" s="82" t="s">
        <v>14</v>
      </c>
      <c r="I39" s="82" t="s">
        <v>15</v>
      </c>
      <c r="J39" s="82" t="s">
        <v>16</v>
      </c>
      <c r="K39" s="82" t="s">
        <v>17</v>
      </c>
      <c r="L39" s="82" t="s">
        <v>18</v>
      </c>
      <c r="M39" s="82" t="s">
        <v>19</v>
      </c>
      <c r="N39" s="81" t="s">
        <v>20</v>
      </c>
      <c r="O39" s="81" t="s">
        <v>21</v>
      </c>
      <c r="P39" s="92" t="s">
        <v>22</v>
      </c>
      <c r="Q39" s="92" t="s">
        <v>23</v>
      </c>
    </row>
    <row r="40" spans="2:17">
      <c r="B40" s="235" t="s">
        <v>194</v>
      </c>
      <c r="C40" s="314"/>
      <c r="D40" s="50" t="s">
        <v>28</v>
      </c>
      <c r="E40" s="52" t="s">
        <v>29</v>
      </c>
      <c r="F40" s="42"/>
      <c r="G40" s="42"/>
      <c r="H40" s="42"/>
      <c r="I40" s="42"/>
      <c r="J40" s="42"/>
      <c r="K40" s="42"/>
      <c r="L40" s="42"/>
      <c r="M40" s="42"/>
      <c r="N40" s="60"/>
      <c r="O40" s="30"/>
      <c r="P40" s="132"/>
      <c r="Q40" s="132"/>
    </row>
    <row r="41" spans="2:17" ht="42.75">
      <c r="B41" s="314"/>
      <c r="C41" s="314"/>
      <c r="D41" s="50" t="s">
        <v>57</v>
      </c>
      <c r="E41" s="52" t="s">
        <v>58</v>
      </c>
      <c r="F41" s="42"/>
      <c r="G41" s="10"/>
      <c r="H41" s="10"/>
      <c r="I41" s="10"/>
      <c r="J41" s="10"/>
      <c r="K41" s="10"/>
      <c r="L41" s="10"/>
      <c r="M41" s="10"/>
      <c r="N41" s="14">
        <f t="shared" ref="N41:N43" si="2">SUM(G41:M41)</f>
        <v>0</v>
      </c>
      <c r="O41" s="30"/>
      <c r="P41" s="10"/>
      <c r="Q41" s="10"/>
    </row>
    <row r="42" spans="2:17" ht="42.75">
      <c r="B42" s="314"/>
      <c r="C42" s="314"/>
      <c r="D42" s="50" t="s">
        <v>59</v>
      </c>
      <c r="E42" s="52" t="s">
        <v>60</v>
      </c>
      <c r="F42" s="42"/>
      <c r="G42" s="10"/>
      <c r="H42" s="10"/>
      <c r="I42" s="10"/>
      <c r="J42" s="10"/>
      <c r="K42" s="10"/>
      <c r="L42" s="10"/>
      <c r="M42" s="10"/>
      <c r="N42" s="14">
        <f t="shared" si="2"/>
        <v>0</v>
      </c>
      <c r="O42" s="30"/>
      <c r="P42" s="10"/>
      <c r="Q42" s="10"/>
    </row>
    <row r="43" spans="2:17" ht="42.75">
      <c r="B43" s="314"/>
      <c r="C43" s="314"/>
      <c r="D43" s="50" t="s">
        <v>61</v>
      </c>
      <c r="E43" s="52" t="s">
        <v>62</v>
      </c>
      <c r="F43" s="42"/>
      <c r="G43" s="10"/>
      <c r="H43" s="10"/>
      <c r="I43" s="10"/>
      <c r="J43" s="10"/>
      <c r="K43" s="10"/>
      <c r="L43" s="10"/>
      <c r="M43" s="10"/>
      <c r="N43" s="14">
        <f t="shared" si="2"/>
        <v>0</v>
      </c>
      <c r="O43" s="30"/>
      <c r="P43" s="10"/>
      <c r="Q43" s="10"/>
    </row>
    <row r="44" spans="2:17" ht="28.5">
      <c r="B44" s="314"/>
      <c r="C44" s="314"/>
      <c r="D44" s="50" t="s">
        <v>195</v>
      </c>
      <c r="E44" s="52" t="s">
        <v>53</v>
      </c>
      <c r="F44" s="61"/>
      <c r="G44" s="10"/>
      <c r="H44" s="10"/>
      <c r="I44" s="10"/>
      <c r="J44" s="10"/>
      <c r="K44" s="10"/>
      <c r="L44" s="10"/>
      <c r="M44" s="10"/>
      <c r="N44" s="14">
        <f>SUM(G44:M44)*F44</f>
        <v>0</v>
      </c>
      <c r="O44" s="30"/>
      <c r="P44" s="10"/>
      <c r="Q44" s="10"/>
    </row>
    <row r="45" spans="2:17" ht="4.5" customHeight="1">
      <c r="B45" s="336"/>
      <c r="C45" s="336"/>
      <c r="D45" s="8"/>
      <c r="E45" s="8"/>
      <c r="F45" s="8"/>
      <c r="G45" s="8"/>
      <c r="H45" s="8"/>
      <c r="I45" s="8"/>
      <c r="J45" s="8"/>
      <c r="K45" s="8"/>
      <c r="L45" s="8"/>
      <c r="M45" s="8"/>
      <c r="N45" s="12"/>
      <c r="O45" s="12"/>
      <c r="P45" s="133"/>
      <c r="Q45" s="9"/>
    </row>
    <row r="46" spans="2:17" ht="18" customHeight="1">
      <c r="B46" s="207" t="s">
        <v>196</v>
      </c>
      <c r="C46" s="208"/>
      <c r="D46" s="50" t="s">
        <v>28</v>
      </c>
      <c r="E46" s="140" t="s">
        <v>29</v>
      </c>
      <c r="F46" s="9"/>
      <c r="G46" s="132"/>
      <c r="H46" s="132"/>
      <c r="I46" s="132"/>
      <c r="J46" s="132"/>
      <c r="K46" s="132"/>
      <c r="L46" s="132"/>
      <c r="M46" s="132"/>
      <c r="N46" s="174"/>
      <c r="O46" s="30"/>
      <c r="P46" s="132"/>
      <c r="Q46" s="132"/>
    </row>
    <row r="47" spans="2:17">
      <c r="B47" s="209"/>
      <c r="C47" s="210"/>
      <c r="D47" s="50" t="s">
        <v>197</v>
      </c>
      <c r="E47" s="140" t="s">
        <v>66</v>
      </c>
      <c r="F47" s="141"/>
      <c r="G47" s="21"/>
      <c r="H47" s="21"/>
      <c r="I47" s="21"/>
      <c r="J47" s="21"/>
      <c r="K47" s="21"/>
      <c r="L47" s="21"/>
      <c r="M47" s="21"/>
      <c r="N47" s="11">
        <f>SUM(G47:M47)</f>
        <v>0</v>
      </c>
      <c r="O47" s="30"/>
      <c r="P47" s="21"/>
      <c r="Q47" s="10"/>
    </row>
    <row r="48" spans="2:17" ht="42.75">
      <c r="B48" s="209"/>
      <c r="C48" s="210"/>
      <c r="D48" s="50" t="s">
        <v>198</v>
      </c>
      <c r="E48" s="135" t="s">
        <v>66</v>
      </c>
      <c r="F48" s="9"/>
      <c r="G48" s="10"/>
      <c r="H48" s="10"/>
      <c r="I48" s="10"/>
      <c r="J48" s="10"/>
      <c r="K48" s="10"/>
      <c r="L48" s="10"/>
      <c r="M48" s="10"/>
      <c r="N48" s="11">
        <f>SUM(G48:M48)</f>
        <v>0</v>
      </c>
      <c r="O48" s="30"/>
      <c r="P48" s="10"/>
      <c r="Q48" s="10"/>
    </row>
    <row r="49" spans="2:17" ht="42.75">
      <c r="B49" s="209"/>
      <c r="C49" s="210"/>
      <c r="D49" s="50" t="s">
        <v>199</v>
      </c>
      <c r="E49" s="135" t="s">
        <v>31</v>
      </c>
      <c r="F49" s="9"/>
      <c r="G49" s="10"/>
      <c r="H49" s="10"/>
      <c r="I49" s="10"/>
      <c r="J49" s="10"/>
      <c r="K49" s="10"/>
      <c r="L49" s="10"/>
      <c r="M49" s="10"/>
      <c r="N49" s="11">
        <f>SUM(G49:M49)</f>
        <v>0</v>
      </c>
      <c r="O49" s="30"/>
      <c r="P49" s="10"/>
      <c r="Q49" s="10"/>
    </row>
    <row r="50" spans="2:17" ht="28.5">
      <c r="B50" s="211"/>
      <c r="C50" s="212"/>
      <c r="D50" s="50" t="s">
        <v>200</v>
      </c>
      <c r="E50" s="135" t="s">
        <v>70</v>
      </c>
      <c r="F50" s="9"/>
      <c r="G50" s="10"/>
      <c r="H50" s="10"/>
      <c r="I50" s="10"/>
      <c r="J50" s="10"/>
      <c r="K50" s="10"/>
      <c r="L50" s="10"/>
      <c r="M50" s="10"/>
      <c r="N50" s="11">
        <f>SUM(G50:M50)</f>
        <v>0</v>
      </c>
      <c r="O50" s="30"/>
      <c r="P50" s="10"/>
      <c r="Q50" s="10"/>
    </row>
    <row r="51" spans="2:17" ht="4.5" customHeight="1">
      <c r="B51" s="336"/>
      <c r="C51" s="336"/>
      <c r="D51" s="8"/>
      <c r="E51" s="22"/>
      <c r="F51" s="22"/>
      <c r="G51" s="22"/>
      <c r="H51" s="8"/>
      <c r="I51" s="8"/>
      <c r="J51" s="8"/>
      <c r="K51" s="8"/>
      <c r="L51" s="8"/>
      <c r="M51" s="8"/>
      <c r="N51" s="12"/>
      <c r="O51" s="12"/>
      <c r="P51" s="9"/>
      <c r="Q51" s="9"/>
    </row>
    <row r="52" spans="2:17">
      <c r="B52" s="312" t="s">
        <v>201</v>
      </c>
      <c r="C52" s="319"/>
      <c r="D52" s="139" t="s">
        <v>28</v>
      </c>
      <c r="E52" s="135" t="s">
        <v>29</v>
      </c>
      <c r="F52" s="9"/>
      <c r="G52" s="132"/>
      <c r="H52" s="132"/>
      <c r="I52" s="132"/>
      <c r="J52" s="132"/>
      <c r="K52" s="132"/>
      <c r="L52" s="132"/>
      <c r="M52" s="132"/>
      <c r="N52" s="174"/>
      <c r="O52" s="30"/>
      <c r="P52" s="132"/>
      <c r="Q52" s="132"/>
    </row>
    <row r="53" spans="2:17">
      <c r="B53" s="319"/>
      <c r="C53" s="319"/>
      <c r="D53" s="139" t="s">
        <v>202</v>
      </c>
      <c r="E53" s="135" t="s">
        <v>66</v>
      </c>
      <c r="F53" s="9"/>
      <c r="G53" s="10"/>
      <c r="H53" s="10"/>
      <c r="I53" s="10"/>
      <c r="J53" s="10"/>
      <c r="K53" s="10"/>
      <c r="L53" s="10"/>
      <c r="M53" s="10"/>
      <c r="N53" s="11">
        <f>SUM(G53:M53)</f>
        <v>0</v>
      </c>
      <c r="O53" s="30"/>
      <c r="P53" s="10"/>
      <c r="Q53" s="10"/>
    </row>
    <row r="54" spans="2:17" ht="36">
      <c r="B54" s="319"/>
      <c r="C54" s="319"/>
      <c r="D54" s="139" t="s">
        <v>203</v>
      </c>
      <c r="E54" s="135" t="s">
        <v>94</v>
      </c>
      <c r="F54" s="9"/>
      <c r="G54" s="10"/>
      <c r="H54" s="10"/>
      <c r="I54" s="10"/>
      <c r="J54" s="10"/>
      <c r="K54" s="10"/>
      <c r="L54" s="10"/>
      <c r="M54" s="10"/>
      <c r="N54" s="11">
        <f>SUM(G54:M54)</f>
        <v>0</v>
      </c>
      <c r="O54" s="30"/>
      <c r="P54" s="10"/>
      <c r="Q54" s="10"/>
    </row>
    <row r="55" spans="2:17" ht="27">
      <c r="B55" s="319"/>
      <c r="C55" s="319"/>
      <c r="D55" s="139" t="s">
        <v>204</v>
      </c>
      <c r="E55" s="135" t="s">
        <v>205</v>
      </c>
      <c r="F55" s="9"/>
      <c r="G55" s="10"/>
      <c r="H55" s="10"/>
      <c r="I55" s="10"/>
      <c r="J55" s="10"/>
      <c r="K55" s="10"/>
      <c r="L55" s="10"/>
      <c r="M55" s="10"/>
      <c r="N55" s="11">
        <f>SUM(G55:M55)</f>
        <v>0</v>
      </c>
      <c r="O55" s="30"/>
      <c r="P55" s="10"/>
      <c r="Q55" s="10"/>
    </row>
    <row r="56" spans="2:17" ht="6" customHeight="1" thickBot="1">
      <c r="B56" s="333"/>
      <c r="C56" s="334"/>
      <c r="D56" s="8"/>
      <c r="E56" s="22"/>
      <c r="F56" s="22"/>
      <c r="G56" s="22"/>
      <c r="H56" s="8"/>
      <c r="I56" s="8"/>
      <c r="J56" s="8"/>
      <c r="K56" s="8"/>
      <c r="L56" s="8"/>
      <c r="M56" s="8"/>
      <c r="N56" s="12"/>
      <c r="O56" s="148"/>
      <c r="P56" s="9"/>
      <c r="Q56" s="133"/>
    </row>
    <row r="57" spans="2:17" ht="30" thickTop="1" thickBot="1">
      <c r="B57" s="335" t="s">
        <v>37</v>
      </c>
      <c r="C57" s="335"/>
      <c r="D57" s="299">
        <f>$D$24</f>
        <v>0</v>
      </c>
      <c r="E57" s="299"/>
      <c r="F57" s="17"/>
      <c r="G57" s="335" t="s">
        <v>38</v>
      </c>
      <c r="H57" s="335"/>
      <c r="I57" s="213">
        <f>$I$24</f>
        <v>0</v>
      </c>
      <c r="J57" s="213"/>
      <c r="K57" s="300"/>
      <c r="L57" s="302" t="s">
        <v>206</v>
      </c>
      <c r="M57" s="302"/>
      <c r="N57" s="33">
        <f>SUM(N41:N44,N47:N50,N53:N55)</f>
        <v>0</v>
      </c>
      <c r="O57" s="35"/>
      <c r="P57" s="182" t="s">
        <v>76</v>
      </c>
      <c r="Q57" s="33">
        <f>SUM(Q41:Q44,Q47:Q50,Q53:Q55)</f>
        <v>0</v>
      </c>
    </row>
    <row r="58" spans="2:17" ht="18.75" thickTop="1">
      <c r="B58" s="15"/>
      <c r="C58" s="15"/>
      <c r="D58" s="16"/>
      <c r="E58" s="16"/>
      <c r="F58" s="17"/>
      <c r="G58" s="15"/>
      <c r="H58" s="15"/>
      <c r="I58" s="16"/>
      <c r="J58" s="16"/>
      <c r="K58" s="16"/>
      <c r="L58" s="6"/>
      <c r="M58" s="6"/>
      <c r="N58" s="35"/>
      <c r="O58" s="35"/>
    </row>
    <row r="59" spans="2:17" s="6" customFormat="1" ht="54.95" customHeight="1">
      <c r="B59" s="216" t="s">
        <v>9</v>
      </c>
      <c r="C59" s="217"/>
      <c r="D59" s="79" t="s">
        <v>10</v>
      </c>
      <c r="E59" s="80" t="s">
        <v>11</v>
      </c>
      <c r="F59" s="81" t="s">
        <v>12</v>
      </c>
      <c r="G59" s="82" t="s">
        <v>13</v>
      </c>
      <c r="H59" s="82" t="s">
        <v>14</v>
      </c>
      <c r="I59" s="82" t="s">
        <v>15</v>
      </c>
      <c r="J59" s="82" t="s">
        <v>16</v>
      </c>
      <c r="K59" s="82" t="s">
        <v>17</v>
      </c>
      <c r="L59" s="82" t="s">
        <v>18</v>
      </c>
      <c r="M59" s="82" t="s">
        <v>19</v>
      </c>
      <c r="N59" s="81" t="s">
        <v>20</v>
      </c>
      <c r="O59" s="81" t="s">
        <v>21</v>
      </c>
      <c r="P59" s="92" t="s">
        <v>22</v>
      </c>
      <c r="Q59" s="92" t="s">
        <v>23</v>
      </c>
    </row>
    <row r="60" spans="2:17" s="6" customFormat="1">
      <c r="B60" s="315" t="s">
        <v>207</v>
      </c>
      <c r="C60" s="316"/>
      <c r="D60" s="134" t="s">
        <v>28</v>
      </c>
      <c r="E60" s="135" t="s">
        <v>29</v>
      </c>
      <c r="F60" s="9"/>
      <c r="G60" s="132"/>
      <c r="H60" s="132"/>
      <c r="I60" s="132"/>
      <c r="J60" s="132"/>
      <c r="K60" s="132"/>
      <c r="L60" s="132"/>
      <c r="M60" s="132"/>
      <c r="N60" s="174"/>
      <c r="O60" s="30"/>
      <c r="P60" s="132"/>
      <c r="Q60" s="132"/>
    </row>
    <row r="61" spans="2:17">
      <c r="B61" s="316"/>
      <c r="C61" s="316"/>
      <c r="D61" s="134" t="s">
        <v>202</v>
      </c>
      <c r="E61" s="135" t="s">
        <v>66</v>
      </c>
      <c r="F61" s="9"/>
      <c r="G61" s="10"/>
      <c r="H61" s="10"/>
      <c r="I61" s="10"/>
      <c r="J61" s="10"/>
      <c r="K61" s="10"/>
      <c r="L61" s="10"/>
      <c r="M61" s="10"/>
      <c r="N61" s="11">
        <f>SUM(G61:M61)</f>
        <v>0</v>
      </c>
      <c r="O61" s="30"/>
      <c r="P61" s="10"/>
      <c r="Q61" s="10"/>
    </row>
    <row r="62" spans="2:17" ht="27">
      <c r="B62" s="316"/>
      <c r="C62" s="316"/>
      <c r="D62" s="134" t="s">
        <v>208</v>
      </c>
      <c r="E62" s="135" t="s">
        <v>94</v>
      </c>
      <c r="F62" s="9"/>
      <c r="G62" s="10"/>
      <c r="H62" s="10"/>
      <c r="I62" s="10"/>
      <c r="J62" s="10"/>
      <c r="K62" s="10"/>
      <c r="L62" s="10"/>
      <c r="M62" s="10"/>
      <c r="N62" s="11">
        <f>SUM(G62:M62)</f>
        <v>0</v>
      </c>
      <c r="O62" s="30"/>
      <c r="P62" s="10"/>
      <c r="Q62" s="10"/>
    </row>
    <row r="63" spans="2:17" ht="27">
      <c r="B63" s="316"/>
      <c r="C63" s="316"/>
      <c r="D63" s="134" t="s">
        <v>204</v>
      </c>
      <c r="E63" s="135" t="s">
        <v>205</v>
      </c>
      <c r="F63" s="9"/>
      <c r="G63" s="10"/>
      <c r="H63" s="10"/>
      <c r="I63" s="10"/>
      <c r="J63" s="10"/>
      <c r="K63" s="10"/>
      <c r="L63" s="10"/>
      <c r="M63" s="10"/>
      <c r="N63" s="11">
        <f>SUM(G63:M63)</f>
        <v>0</v>
      </c>
      <c r="O63" s="30"/>
      <c r="P63" s="10"/>
      <c r="Q63" s="10"/>
    </row>
    <row r="64" spans="2:17" ht="4.5" customHeight="1">
      <c r="B64" s="336"/>
      <c r="C64" s="336"/>
      <c r="D64" s="8"/>
      <c r="E64" s="22"/>
      <c r="F64" s="22"/>
      <c r="G64" s="176"/>
      <c r="H64" s="164"/>
      <c r="I64" s="164"/>
      <c r="J64" s="164"/>
      <c r="K64" s="164"/>
      <c r="L64" s="164"/>
      <c r="M64" s="164"/>
      <c r="N64" s="164"/>
      <c r="O64" s="8"/>
      <c r="P64" s="133"/>
      <c r="Q64" s="9"/>
    </row>
    <row r="65" spans="2:17">
      <c r="B65" s="317" t="s">
        <v>209</v>
      </c>
      <c r="C65" s="318"/>
      <c r="D65" s="134" t="s">
        <v>28</v>
      </c>
      <c r="E65" s="135" t="s">
        <v>117</v>
      </c>
      <c r="F65" s="9"/>
      <c r="G65" s="132"/>
      <c r="H65" s="132"/>
      <c r="I65" s="132"/>
      <c r="J65" s="132"/>
      <c r="K65" s="132"/>
      <c r="L65" s="132"/>
      <c r="M65" s="132"/>
      <c r="N65" s="174"/>
      <c r="O65" s="30"/>
      <c r="P65" s="132"/>
      <c r="Q65" s="132"/>
    </row>
    <row r="66" spans="2:17">
      <c r="B66" s="318"/>
      <c r="C66" s="318"/>
      <c r="D66" s="134" t="s">
        <v>83</v>
      </c>
      <c r="E66" s="135" t="s">
        <v>84</v>
      </c>
      <c r="F66" s="10"/>
      <c r="G66" s="10"/>
      <c r="H66" s="10"/>
      <c r="I66" s="10"/>
      <c r="J66" s="10"/>
      <c r="K66" s="10"/>
      <c r="L66" s="10"/>
      <c r="M66" s="10"/>
      <c r="N66" s="14">
        <f>SUM(G66:M66)*(F66)</f>
        <v>0</v>
      </c>
      <c r="O66" s="30"/>
      <c r="P66" s="10"/>
      <c r="Q66" s="10"/>
    </row>
    <row r="67" spans="2:17">
      <c r="B67" s="318"/>
      <c r="C67" s="318"/>
      <c r="D67" s="134" t="s">
        <v>210</v>
      </c>
      <c r="E67" s="135" t="s">
        <v>86</v>
      </c>
      <c r="F67" s="10"/>
      <c r="G67" s="10"/>
      <c r="H67" s="10"/>
      <c r="I67" s="10"/>
      <c r="J67" s="10"/>
      <c r="K67" s="10"/>
      <c r="L67" s="10"/>
      <c r="M67" s="10"/>
      <c r="N67" s="14">
        <f>SUM(G67:M67)*(F67)</f>
        <v>0</v>
      </c>
      <c r="O67" s="30"/>
      <c r="P67" s="10"/>
      <c r="Q67" s="10"/>
    </row>
    <row r="68" spans="2:17" ht="27">
      <c r="B68" s="318"/>
      <c r="C68" s="318"/>
      <c r="D68" s="134" t="s">
        <v>211</v>
      </c>
      <c r="E68" s="135" t="s">
        <v>88</v>
      </c>
      <c r="F68" s="10"/>
      <c r="G68" s="10"/>
      <c r="H68" s="10"/>
      <c r="I68" s="10"/>
      <c r="J68" s="10"/>
      <c r="K68" s="10"/>
      <c r="L68" s="10"/>
      <c r="M68" s="10"/>
      <c r="N68" s="14">
        <f>SUM(G68:M68)*(F68)</f>
        <v>0</v>
      </c>
      <c r="O68" s="30"/>
      <c r="P68" s="10"/>
      <c r="Q68" s="10"/>
    </row>
    <row r="69" spans="2:17">
      <c r="B69" s="318"/>
      <c r="C69" s="318"/>
      <c r="D69" s="134" t="s">
        <v>212</v>
      </c>
      <c r="E69" s="135" t="s">
        <v>213</v>
      </c>
      <c r="F69" s="9"/>
      <c r="G69" s="10"/>
      <c r="H69" s="10"/>
      <c r="I69" s="10"/>
      <c r="J69" s="10"/>
      <c r="K69" s="10"/>
      <c r="L69" s="10"/>
      <c r="M69" s="10"/>
      <c r="N69" s="11">
        <f>SUM(G69:M69)</f>
        <v>0</v>
      </c>
      <c r="O69" s="30"/>
      <c r="P69" s="10"/>
      <c r="Q69" s="10"/>
    </row>
    <row r="70" spans="2:17">
      <c r="B70" s="318"/>
      <c r="C70" s="318"/>
      <c r="D70" s="134" t="s">
        <v>214</v>
      </c>
      <c r="E70" s="135" t="s">
        <v>215</v>
      </c>
      <c r="F70" s="9"/>
      <c r="G70" s="10"/>
      <c r="H70" s="10"/>
      <c r="I70" s="10"/>
      <c r="J70" s="10"/>
      <c r="K70" s="10"/>
      <c r="L70" s="10"/>
      <c r="M70" s="10"/>
      <c r="N70" s="11">
        <f>SUM(G70:M70)</f>
        <v>0</v>
      </c>
      <c r="O70" s="30"/>
      <c r="P70" s="10"/>
      <c r="Q70" s="10"/>
    </row>
    <row r="71" spans="2:17" ht="5.45" customHeight="1" thickBot="1">
      <c r="B71" s="336"/>
      <c r="C71" s="336"/>
      <c r="D71" s="8"/>
      <c r="E71" s="22"/>
      <c r="F71" s="22"/>
      <c r="G71" s="22"/>
      <c r="H71" s="8"/>
      <c r="I71" s="8"/>
      <c r="J71" s="8"/>
      <c r="K71" s="8"/>
      <c r="L71" s="8"/>
      <c r="M71" s="8"/>
      <c r="N71" s="12"/>
      <c r="O71" s="12"/>
      <c r="P71" s="133"/>
      <c r="Q71" s="133"/>
    </row>
    <row r="72" spans="2:17" ht="30" thickTop="1" thickBot="1">
      <c r="B72" s="335" t="s">
        <v>37</v>
      </c>
      <c r="C72" s="335"/>
      <c r="D72" s="299">
        <f>$D$24</f>
        <v>0</v>
      </c>
      <c r="E72" s="299"/>
      <c r="F72" s="17"/>
      <c r="G72" s="335" t="s">
        <v>38</v>
      </c>
      <c r="H72" s="335"/>
      <c r="I72" s="213">
        <f>$I$24</f>
        <v>0</v>
      </c>
      <c r="J72" s="213"/>
      <c r="K72" s="300"/>
      <c r="L72" s="302" t="s">
        <v>216</v>
      </c>
      <c r="M72" s="302"/>
      <c r="N72" s="33">
        <f>SUM(N61:N63,N66:N70)</f>
        <v>0</v>
      </c>
      <c r="O72" s="33"/>
      <c r="P72" s="96" t="s">
        <v>217</v>
      </c>
      <c r="Q72" s="33">
        <f>SUM(Q61:Q63,Q66:Q70)</f>
        <v>0</v>
      </c>
    </row>
    <row r="73" spans="2:17" ht="18.75" thickTop="1">
      <c r="B73" s="15"/>
      <c r="C73" s="15"/>
      <c r="D73" s="16"/>
      <c r="E73" s="16"/>
      <c r="F73" s="17"/>
      <c r="G73" s="15"/>
      <c r="H73" s="15"/>
      <c r="I73" s="16"/>
      <c r="J73" s="16"/>
      <c r="K73" s="16"/>
      <c r="L73" s="6"/>
      <c r="M73" s="6"/>
      <c r="N73" s="35"/>
      <c r="O73" s="35"/>
      <c r="P73" s="175"/>
      <c r="Q73" s="35"/>
    </row>
    <row r="74" spans="2:17" s="6" customFormat="1" ht="54.95" customHeight="1">
      <c r="B74" s="303" t="s">
        <v>9</v>
      </c>
      <c r="C74" s="303"/>
      <c r="D74" s="82" t="s">
        <v>10</v>
      </c>
      <c r="E74" s="80" t="s">
        <v>11</v>
      </c>
      <c r="F74" s="81" t="s">
        <v>12</v>
      </c>
      <c r="G74" s="82" t="s">
        <v>13</v>
      </c>
      <c r="H74" s="82" t="s">
        <v>14</v>
      </c>
      <c r="I74" s="82" t="s">
        <v>15</v>
      </c>
      <c r="J74" s="82" t="s">
        <v>16</v>
      </c>
      <c r="K74" s="82" t="s">
        <v>17</v>
      </c>
      <c r="L74" s="82" t="s">
        <v>18</v>
      </c>
      <c r="M74" s="82" t="s">
        <v>19</v>
      </c>
      <c r="N74" s="81" t="s">
        <v>20</v>
      </c>
      <c r="O74" s="81" t="s">
        <v>21</v>
      </c>
      <c r="P74" s="92" t="s">
        <v>22</v>
      </c>
      <c r="Q74" s="92" t="s">
        <v>23</v>
      </c>
    </row>
    <row r="75" spans="2:17" ht="28.5">
      <c r="B75" s="312" t="s">
        <v>218</v>
      </c>
      <c r="C75" s="313"/>
      <c r="D75" s="50" t="s">
        <v>219</v>
      </c>
      <c r="E75" s="135" t="s">
        <v>29</v>
      </c>
      <c r="F75" s="9"/>
      <c r="G75" s="132"/>
      <c r="H75" s="132"/>
      <c r="I75" s="132"/>
      <c r="J75" s="132"/>
      <c r="K75" s="132"/>
      <c r="L75" s="132"/>
      <c r="M75" s="132"/>
      <c r="N75" s="174"/>
      <c r="O75" s="30"/>
      <c r="P75" s="132"/>
      <c r="Q75" s="132"/>
    </row>
    <row r="76" spans="2:17" ht="42.75">
      <c r="B76" s="313"/>
      <c r="C76" s="313"/>
      <c r="D76" s="50" t="s">
        <v>220</v>
      </c>
      <c r="E76" s="135" t="s">
        <v>66</v>
      </c>
      <c r="F76" s="9"/>
      <c r="G76" s="10"/>
      <c r="H76" s="10"/>
      <c r="I76" s="10"/>
      <c r="J76" s="10"/>
      <c r="K76" s="10"/>
      <c r="L76" s="10"/>
      <c r="M76" s="10"/>
      <c r="N76" s="11">
        <f>SUM(G76:M76)</f>
        <v>0</v>
      </c>
      <c r="O76" s="30"/>
      <c r="P76" s="10"/>
      <c r="Q76" s="10"/>
    </row>
    <row r="77" spans="2:17" ht="42.75">
      <c r="B77" s="313"/>
      <c r="C77" s="313"/>
      <c r="D77" s="50" t="s">
        <v>107</v>
      </c>
      <c r="E77" s="135" t="s">
        <v>31</v>
      </c>
      <c r="F77" s="9"/>
      <c r="G77" s="10"/>
      <c r="H77" s="10"/>
      <c r="I77" s="10"/>
      <c r="J77" s="10"/>
      <c r="K77" s="10"/>
      <c r="L77" s="10"/>
      <c r="M77" s="10"/>
      <c r="N77" s="11">
        <f>SUM(G77:M77)</f>
        <v>0</v>
      </c>
      <c r="O77" s="30"/>
      <c r="P77" s="10"/>
      <c r="Q77" s="10"/>
    </row>
    <row r="78" spans="2:17" ht="28.5">
      <c r="B78" s="313"/>
      <c r="C78" s="313"/>
      <c r="D78" s="50" t="s">
        <v>102</v>
      </c>
      <c r="E78" s="135" t="s">
        <v>112</v>
      </c>
      <c r="F78" s="9"/>
      <c r="G78" s="10"/>
      <c r="H78" s="10"/>
      <c r="I78" s="10"/>
      <c r="J78" s="10"/>
      <c r="K78" s="10"/>
      <c r="L78" s="10"/>
      <c r="M78" s="10"/>
      <c r="N78" s="11">
        <f>SUM(G78:M78)</f>
        <v>0</v>
      </c>
      <c r="O78" s="30"/>
      <c r="P78" s="10"/>
      <c r="Q78" s="10"/>
    </row>
    <row r="79" spans="2:17" ht="4.5" customHeight="1">
      <c r="B79" s="336"/>
      <c r="C79" s="336"/>
      <c r="D79" s="9"/>
      <c r="E79" s="177"/>
      <c r="F79" s="177"/>
      <c r="G79" s="177"/>
      <c r="H79" s="9"/>
      <c r="I79" s="9"/>
      <c r="J79" s="9"/>
      <c r="K79" s="9"/>
      <c r="L79" s="9"/>
      <c r="M79" s="9"/>
      <c r="N79" s="178"/>
      <c r="O79" s="178"/>
      <c r="P79" s="9"/>
      <c r="Q79" s="9"/>
    </row>
    <row r="80" spans="2:17" ht="28.5">
      <c r="B80" s="235" t="s">
        <v>221</v>
      </c>
      <c r="C80" s="314"/>
      <c r="D80" s="50" t="s">
        <v>219</v>
      </c>
      <c r="E80" s="135" t="s">
        <v>29</v>
      </c>
      <c r="F80" s="9"/>
      <c r="G80" s="132"/>
      <c r="H80" s="132"/>
      <c r="I80" s="132"/>
      <c r="J80" s="132"/>
      <c r="K80" s="132"/>
      <c r="L80" s="132"/>
      <c r="M80" s="132"/>
      <c r="N80" s="174"/>
      <c r="O80" s="30"/>
      <c r="P80" s="132"/>
      <c r="Q80" s="132"/>
    </row>
    <row r="81" spans="2:17" ht="42.75">
      <c r="B81" s="314"/>
      <c r="C81" s="314"/>
      <c r="D81" s="50" t="s">
        <v>220</v>
      </c>
      <c r="E81" s="135" t="s">
        <v>106</v>
      </c>
      <c r="F81" s="9"/>
      <c r="G81" s="10"/>
      <c r="H81" s="10"/>
      <c r="I81" s="10"/>
      <c r="J81" s="10"/>
      <c r="K81" s="10"/>
      <c r="L81" s="10"/>
      <c r="M81" s="10"/>
      <c r="N81" s="11">
        <f>SUM(G81:M81)</f>
        <v>0</v>
      </c>
      <c r="O81" s="30"/>
      <c r="P81" s="10"/>
      <c r="Q81" s="10"/>
    </row>
    <row r="82" spans="2:17" ht="42.75">
      <c r="B82" s="314"/>
      <c r="C82" s="314"/>
      <c r="D82" s="50" t="s">
        <v>107</v>
      </c>
      <c r="E82" s="135" t="s">
        <v>66</v>
      </c>
      <c r="F82" s="9"/>
      <c r="G82" s="10"/>
      <c r="H82" s="10"/>
      <c r="I82" s="10"/>
      <c r="J82" s="10"/>
      <c r="K82" s="10"/>
      <c r="L82" s="10"/>
      <c r="M82" s="10"/>
      <c r="N82" s="11">
        <f>SUM(G82:M82)</f>
        <v>0</v>
      </c>
      <c r="O82" s="30"/>
      <c r="P82" s="10"/>
      <c r="Q82" s="10"/>
    </row>
    <row r="83" spans="2:17" ht="28.5">
      <c r="B83" s="314"/>
      <c r="C83" s="314"/>
      <c r="D83" s="50" t="s">
        <v>102</v>
      </c>
      <c r="E83" s="135" t="s">
        <v>31</v>
      </c>
      <c r="F83" s="9"/>
      <c r="G83" s="10"/>
      <c r="H83" s="10"/>
      <c r="I83" s="10"/>
      <c r="J83" s="10"/>
      <c r="K83" s="10"/>
      <c r="L83" s="10"/>
      <c r="M83" s="10"/>
      <c r="N83" s="11">
        <f>SUM(G83:M83)</f>
        <v>0</v>
      </c>
      <c r="O83" s="30"/>
      <c r="P83" s="10"/>
      <c r="Q83" s="10"/>
    </row>
    <row r="84" spans="2:17" ht="42.75">
      <c r="B84" s="314"/>
      <c r="C84" s="314"/>
      <c r="D84" s="50" t="s">
        <v>109</v>
      </c>
      <c r="E84" s="142" t="s">
        <v>110</v>
      </c>
      <c r="F84" s="9"/>
      <c r="G84" s="10"/>
      <c r="H84" s="10"/>
      <c r="I84" s="10"/>
      <c r="J84" s="10"/>
      <c r="K84" s="10"/>
      <c r="L84" s="10"/>
      <c r="M84" s="10"/>
      <c r="N84" s="11">
        <f>SUM(G84:M84)</f>
        <v>0</v>
      </c>
      <c r="O84" s="30"/>
      <c r="P84" s="10"/>
      <c r="Q84" s="10"/>
    </row>
    <row r="85" spans="2:17" ht="42.75">
      <c r="B85" s="314"/>
      <c r="C85" s="314"/>
      <c r="D85" s="87" t="s">
        <v>111</v>
      </c>
      <c r="E85" s="142" t="s">
        <v>112</v>
      </c>
      <c r="F85" s="132"/>
      <c r="G85" s="10"/>
      <c r="H85" s="10"/>
      <c r="I85" s="10"/>
      <c r="J85" s="10"/>
      <c r="K85" s="10"/>
      <c r="L85" s="10"/>
      <c r="M85" s="10"/>
      <c r="N85" s="11">
        <f>SUM(G85:M85)*(F85)</f>
        <v>0</v>
      </c>
      <c r="O85" s="30"/>
      <c r="P85" s="10"/>
      <c r="Q85" s="10"/>
    </row>
    <row r="86" spans="2:17" ht="5.0999999999999996" customHeight="1" thickBot="1">
      <c r="B86" s="336"/>
      <c r="C86" s="336"/>
      <c r="D86" s="143"/>
      <c r="E86" s="144"/>
      <c r="F86" s="144"/>
      <c r="G86" s="144"/>
      <c r="H86" s="8"/>
      <c r="I86" s="8"/>
      <c r="J86" s="8"/>
      <c r="K86" s="8"/>
      <c r="L86" s="8"/>
      <c r="M86" s="8"/>
      <c r="N86" s="8"/>
      <c r="O86" s="149"/>
      <c r="P86" s="9"/>
      <c r="Q86" s="9"/>
    </row>
    <row r="87" spans="2:17" ht="30" thickTop="1" thickBot="1">
      <c r="B87" s="335" t="s">
        <v>37</v>
      </c>
      <c r="C87" s="335"/>
      <c r="D87" s="299">
        <f>$D$24</f>
        <v>0</v>
      </c>
      <c r="E87" s="299"/>
      <c r="F87" s="17"/>
      <c r="G87" s="335" t="s">
        <v>38</v>
      </c>
      <c r="H87" s="335"/>
      <c r="I87" s="213">
        <f>$I$24</f>
        <v>0</v>
      </c>
      <c r="J87" s="213"/>
      <c r="K87" s="300"/>
      <c r="L87" s="302" t="s">
        <v>222</v>
      </c>
      <c r="M87" s="302"/>
      <c r="N87" s="33">
        <f>SUM(N76:N78,N81:N85)</f>
        <v>0</v>
      </c>
      <c r="O87" s="33"/>
      <c r="P87" s="96" t="s">
        <v>114</v>
      </c>
      <c r="Q87" s="33">
        <f>SUM(Q76:Q78,Q81:Q85)</f>
        <v>0</v>
      </c>
    </row>
    <row r="88" spans="2:17" ht="18.75" thickTop="1"/>
    <row r="89" spans="2:17" ht="5.0999999999999996" customHeight="1">
      <c r="B89" s="166"/>
      <c r="C89" s="166"/>
      <c r="D89" s="166"/>
      <c r="E89" s="181"/>
      <c r="F89" s="181"/>
      <c r="G89" s="181"/>
      <c r="H89" s="166"/>
      <c r="I89" s="166"/>
      <c r="J89" s="166"/>
      <c r="K89" s="166"/>
      <c r="L89" s="166"/>
      <c r="M89" s="166"/>
      <c r="N89" s="166"/>
      <c r="O89" s="166"/>
      <c r="P89" s="166"/>
      <c r="Q89" s="166"/>
    </row>
    <row r="90" spans="2:17">
      <c r="B90" s="322" t="s">
        <v>115</v>
      </c>
      <c r="C90" s="322"/>
      <c r="D90" s="322"/>
      <c r="E90" s="322"/>
      <c r="F90" s="322"/>
      <c r="G90" s="322"/>
      <c r="H90" s="322"/>
      <c r="I90" s="322"/>
      <c r="J90" s="322"/>
      <c r="K90" s="322"/>
      <c r="L90" s="322"/>
      <c r="M90" s="322"/>
      <c r="N90" s="322"/>
      <c r="O90" s="322"/>
      <c r="P90" s="322"/>
      <c r="Q90" s="322"/>
    </row>
    <row r="91" spans="2:17" ht="5.0999999999999996" customHeight="1">
      <c r="B91" s="336"/>
      <c r="C91" s="336"/>
      <c r="D91" s="8"/>
      <c r="E91" s="22"/>
      <c r="F91" s="22"/>
      <c r="G91" s="22"/>
      <c r="H91" s="8"/>
      <c r="I91" s="8"/>
      <c r="J91" s="8"/>
      <c r="K91" s="8"/>
      <c r="L91" s="8"/>
      <c r="M91" s="8"/>
      <c r="N91" s="8"/>
      <c r="O91" s="8"/>
      <c r="P91" s="9"/>
      <c r="Q91" s="9"/>
    </row>
    <row r="92" spans="2:17" s="6" customFormat="1" ht="54.95" customHeight="1">
      <c r="B92" s="216" t="s">
        <v>9</v>
      </c>
      <c r="C92" s="217"/>
      <c r="D92" s="79" t="s">
        <v>10</v>
      </c>
      <c r="E92" s="80" t="s">
        <v>11</v>
      </c>
      <c r="F92" s="81" t="s">
        <v>12</v>
      </c>
      <c r="G92" s="82" t="s">
        <v>13</v>
      </c>
      <c r="H92" s="82" t="s">
        <v>14</v>
      </c>
      <c r="I92" s="82" t="s">
        <v>15</v>
      </c>
      <c r="J92" s="82" t="s">
        <v>16</v>
      </c>
      <c r="K92" s="82" t="s">
        <v>17</v>
      </c>
      <c r="L92" s="82" t="s">
        <v>18</v>
      </c>
      <c r="M92" s="82" t="s">
        <v>19</v>
      </c>
      <c r="N92" s="81" t="s">
        <v>20</v>
      </c>
      <c r="O92" s="81" t="s">
        <v>21</v>
      </c>
      <c r="P92" s="92" t="s">
        <v>22</v>
      </c>
      <c r="Q92" s="92" t="s">
        <v>23</v>
      </c>
    </row>
    <row r="93" spans="2:17" ht="18" customHeight="1">
      <c r="B93" s="307" t="s">
        <v>223</v>
      </c>
      <c r="C93" s="308"/>
      <c r="D93" s="309"/>
      <c r="E93" s="152"/>
      <c r="F93" s="145"/>
      <c r="G93" s="132"/>
      <c r="H93" s="132"/>
      <c r="I93" s="132"/>
      <c r="J93" s="132"/>
      <c r="K93" s="132"/>
      <c r="L93" s="132"/>
      <c r="M93" s="132"/>
      <c r="N93" s="174"/>
      <c r="O93" s="169"/>
      <c r="P93" s="132"/>
      <c r="Q93" s="132"/>
    </row>
    <row r="94" spans="2:17" ht="27.95" customHeight="1">
      <c r="B94" s="310" t="s">
        <v>224</v>
      </c>
      <c r="C94" s="311"/>
      <c r="D94" s="54" t="s">
        <v>28</v>
      </c>
      <c r="E94" s="106" t="s">
        <v>117</v>
      </c>
      <c r="F94" s="152"/>
      <c r="G94" s="132"/>
      <c r="H94" s="132"/>
      <c r="I94" s="132"/>
      <c r="J94" s="132"/>
      <c r="K94" s="132"/>
      <c r="L94" s="132"/>
      <c r="M94" s="132"/>
      <c r="N94" s="132"/>
      <c r="O94" s="10"/>
      <c r="P94" s="132"/>
      <c r="Q94" s="132"/>
    </row>
    <row r="95" spans="2:17" ht="27.6" customHeight="1">
      <c r="B95" s="146" t="b">
        <v>0</v>
      </c>
      <c r="C95" s="179" t="s">
        <v>225</v>
      </c>
      <c r="D95" s="180"/>
      <c r="E95" s="304" t="s">
        <v>119</v>
      </c>
      <c r="F95" s="153"/>
      <c r="G95" s="28"/>
      <c r="H95" s="10"/>
      <c r="I95" s="10"/>
      <c r="J95" s="10"/>
      <c r="K95" s="10"/>
      <c r="L95" s="10"/>
      <c r="M95" s="10"/>
      <c r="N95" s="156">
        <f>SUM(G95:M95)</f>
        <v>0</v>
      </c>
      <c r="O95" s="10"/>
      <c r="P95" s="10"/>
      <c r="Q95" s="10"/>
    </row>
    <row r="96" spans="2:17" ht="27.6" customHeight="1">
      <c r="B96" s="146" t="b">
        <v>0</v>
      </c>
      <c r="C96" s="179" t="s">
        <v>226</v>
      </c>
      <c r="D96" s="180"/>
      <c r="E96" s="305"/>
      <c r="F96" s="153"/>
      <c r="G96" s="28"/>
      <c r="H96" s="10"/>
      <c r="I96" s="10"/>
      <c r="J96" s="10"/>
      <c r="K96" s="10"/>
      <c r="L96" s="10"/>
      <c r="M96" s="10"/>
      <c r="N96" s="156">
        <f>SUM(G96:M96)</f>
        <v>0</v>
      </c>
      <c r="O96" s="10"/>
      <c r="P96" s="10"/>
      <c r="Q96" s="10"/>
    </row>
    <row r="97" spans="2:17">
      <c r="B97" s="146" t="b">
        <v>0</v>
      </c>
      <c r="C97" s="179" t="s">
        <v>227</v>
      </c>
      <c r="D97" s="180"/>
      <c r="E97" s="305"/>
      <c r="F97" s="153"/>
      <c r="G97" s="28"/>
      <c r="H97" s="10"/>
      <c r="I97" s="10"/>
      <c r="J97" s="10"/>
      <c r="K97" s="10"/>
      <c r="L97" s="10"/>
      <c r="M97" s="10"/>
      <c r="N97" s="156">
        <f t="shared" ref="N97:N99" si="3">SUM(G97:M97)</f>
        <v>0</v>
      </c>
      <c r="O97" s="10"/>
      <c r="P97" s="10"/>
      <c r="Q97" s="10"/>
    </row>
    <row r="98" spans="2:17">
      <c r="B98" s="146" t="b">
        <v>0</v>
      </c>
      <c r="C98" s="179" t="s">
        <v>228</v>
      </c>
      <c r="D98" s="180"/>
      <c r="E98" s="305"/>
      <c r="F98" s="132"/>
      <c r="G98" s="10"/>
      <c r="H98" s="10"/>
      <c r="I98" s="10"/>
      <c r="J98" s="10"/>
      <c r="K98" s="10"/>
      <c r="L98" s="10"/>
      <c r="M98" s="10"/>
      <c r="N98" s="156">
        <f t="shared" si="3"/>
        <v>0</v>
      </c>
      <c r="O98" s="154"/>
      <c r="P98" s="10"/>
      <c r="Q98" s="10"/>
    </row>
    <row r="99" spans="2:17" ht="25.5" customHeight="1">
      <c r="B99" s="147" t="b">
        <v>0</v>
      </c>
      <c r="C99" s="179" t="s">
        <v>229</v>
      </c>
      <c r="D99" s="139"/>
      <c r="E99" s="306"/>
      <c r="F99" s="132"/>
      <c r="G99" s="10"/>
      <c r="H99" s="10"/>
      <c r="I99" s="10"/>
      <c r="J99" s="10"/>
      <c r="K99" s="10"/>
      <c r="L99" s="10"/>
      <c r="M99" s="10"/>
      <c r="N99" s="156">
        <f t="shared" si="3"/>
        <v>0</v>
      </c>
      <c r="O99" s="155"/>
      <c r="P99" s="10"/>
      <c r="Q99" s="10"/>
    </row>
    <row r="100" spans="2:17" ht="18.75" thickBot="1">
      <c r="B100" s="117"/>
      <c r="C100" s="150"/>
      <c r="D100" s="151"/>
      <c r="F100" s="7"/>
      <c r="G100" s="7"/>
      <c r="H100" s="320" t="s">
        <v>122</v>
      </c>
      <c r="I100" s="320"/>
      <c r="J100" s="320"/>
      <c r="K100" s="320"/>
      <c r="L100" s="320"/>
      <c r="M100" s="321"/>
      <c r="N100" s="157">
        <f>SUM(N95:N99)</f>
        <v>0</v>
      </c>
      <c r="O100" s="288" t="s">
        <v>123</v>
      </c>
      <c r="P100" s="289"/>
      <c r="Q100" s="158">
        <f>SUM(Q95:Q99)</f>
        <v>0</v>
      </c>
    </row>
    <row r="101" spans="2:17" ht="18.75" thickTop="1"/>
    <row r="102" spans="2:17" ht="7.5" customHeight="1">
      <c r="B102" s="337"/>
      <c r="C102" s="337"/>
      <c r="D102" s="166"/>
      <c r="E102" s="181"/>
      <c r="F102" s="181"/>
      <c r="G102" s="181"/>
      <c r="H102" s="166"/>
      <c r="I102" s="166"/>
      <c r="J102" s="166"/>
      <c r="K102" s="166"/>
      <c r="L102" s="166"/>
      <c r="M102" s="166"/>
      <c r="N102" s="166"/>
      <c r="O102" s="166"/>
      <c r="P102" s="166"/>
      <c r="Q102" s="166"/>
    </row>
    <row r="103" spans="2:17" ht="21">
      <c r="B103" s="259" t="s">
        <v>230</v>
      </c>
      <c r="C103" s="259"/>
      <c r="D103" s="259"/>
      <c r="E103" s="259"/>
      <c r="F103" s="259"/>
      <c r="G103" s="259"/>
      <c r="H103" s="259"/>
      <c r="I103" s="259"/>
      <c r="J103" s="259"/>
      <c r="K103" s="259"/>
      <c r="L103" s="259"/>
      <c r="M103" s="259"/>
      <c r="N103" s="259"/>
      <c r="O103" s="259"/>
      <c r="P103" s="259"/>
    </row>
    <row r="104" spans="2:17" ht="72" customHeight="1">
      <c r="B104" s="290" t="s">
        <v>231</v>
      </c>
      <c r="C104" s="290"/>
      <c r="D104" s="290"/>
      <c r="E104" s="290"/>
      <c r="F104" s="290"/>
      <c r="G104" s="290"/>
      <c r="H104" s="290"/>
      <c r="I104" s="290"/>
      <c r="J104" s="290"/>
      <c r="K104" s="290"/>
      <c r="L104" s="290"/>
      <c r="M104" s="290"/>
      <c r="N104" s="290"/>
      <c r="O104" s="290"/>
      <c r="P104" s="290"/>
      <c r="Q104" s="290"/>
    </row>
    <row r="105" spans="2:17">
      <c r="B105" s="296" t="s">
        <v>232</v>
      </c>
      <c r="C105" s="296"/>
      <c r="D105" s="296" t="s">
        <v>233</v>
      </c>
      <c r="E105" s="296"/>
      <c r="F105" s="159"/>
      <c r="G105" s="297" t="s">
        <v>128</v>
      </c>
      <c r="H105" s="297"/>
      <c r="I105" s="297"/>
      <c r="J105" s="297"/>
      <c r="K105" s="297"/>
      <c r="L105" s="297"/>
      <c r="M105" s="297"/>
      <c r="N105" s="283" t="s">
        <v>20</v>
      </c>
      <c r="O105" s="266" t="s">
        <v>21</v>
      </c>
      <c r="P105" s="233" t="s">
        <v>22</v>
      </c>
      <c r="Q105" s="233" t="s">
        <v>23</v>
      </c>
    </row>
    <row r="106" spans="2:17" ht="42.75">
      <c r="B106" s="296"/>
      <c r="C106" s="296"/>
      <c r="D106" s="296"/>
      <c r="E106" s="296"/>
      <c r="F106" s="159" t="s">
        <v>130</v>
      </c>
      <c r="G106" s="160" t="s">
        <v>13</v>
      </c>
      <c r="H106" s="160" t="s">
        <v>14</v>
      </c>
      <c r="I106" s="160" t="s">
        <v>15</v>
      </c>
      <c r="J106" s="160" t="s">
        <v>16</v>
      </c>
      <c r="K106" s="160" t="s">
        <v>17</v>
      </c>
      <c r="L106" s="160" t="s">
        <v>18</v>
      </c>
      <c r="M106" s="160" t="s">
        <v>19</v>
      </c>
      <c r="N106" s="283"/>
      <c r="O106" s="267"/>
      <c r="P106" s="234"/>
      <c r="Q106" s="234"/>
    </row>
    <row r="107" spans="2:17" ht="18" customHeight="1">
      <c r="B107" s="274" t="s">
        <v>28</v>
      </c>
      <c r="C107" s="291"/>
      <c r="D107" s="291"/>
      <c r="E107" s="292"/>
      <c r="F107" s="85" t="s">
        <v>29</v>
      </c>
      <c r="G107" s="94"/>
      <c r="H107" s="42"/>
      <c r="I107" s="42"/>
      <c r="J107" s="42"/>
      <c r="K107" s="42"/>
      <c r="L107" s="42"/>
      <c r="M107" s="42"/>
      <c r="N107" s="100"/>
      <c r="O107" s="38"/>
      <c r="P107" s="100"/>
      <c r="Q107" s="100"/>
    </row>
    <row r="108" spans="2:17">
      <c r="B108" s="116">
        <v>1</v>
      </c>
      <c r="C108" s="293"/>
      <c r="D108" s="294"/>
      <c r="E108" s="295"/>
      <c r="F108" s="28"/>
      <c r="G108" s="28"/>
      <c r="H108" s="10"/>
      <c r="I108" s="10"/>
      <c r="J108" s="10"/>
      <c r="K108" s="10"/>
      <c r="L108" s="10"/>
      <c r="M108" s="10"/>
      <c r="N108" s="125">
        <f>F108*(G108+H108+I108+J108+K108+L108+M108)</f>
        <v>0</v>
      </c>
      <c r="O108" s="38"/>
      <c r="P108" s="38"/>
      <c r="Q108" s="38"/>
    </row>
    <row r="109" spans="2:17">
      <c r="B109" s="116">
        <v>2</v>
      </c>
      <c r="C109" s="293"/>
      <c r="D109" s="294"/>
      <c r="E109" s="295"/>
      <c r="F109" s="28"/>
      <c r="G109" s="28"/>
      <c r="H109" s="10"/>
      <c r="I109" s="10"/>
      <c r="J109" s="10"/>
      <c r="K109" s="10"/>
      <c r="L109" s="10"/>
      <c r="M109" s="10"/>
      <c r="N109" s="125">
        <f>F109*(G109+H109+I109+J109+K109+L109+M109)</f>
        <v>0</v>
      </c>
      <c r="O109" s="38"/>
      <c r="P109" s="38"/>
      <c r="Q109" s="38"/>
    </row>
    <row r="110" spans="2:17">
      <c r="B110" s="116">
        <v>3</v>
      </c>
      <c r="C110" s="293"/>
      <c r="D110" s="294"/>
      <c r="E110" s="295"/>
      <c r="F110" s="28"/>
      <c r="G110" s="28"/>
      <c r="H110" s="10"/>
      <c r="I110" s="10"/>
      <c r="J110" s="10"/>
      <c r="K110" s="10"/>
      <c r="L110" s="10"/>
      <c r="M110" s="10"/>
      <c r="N110" s="125">
        <f t="shared" ref="N110:N112" si="4">F110*(G110+H110+I110+J110+K110+L110+M110)</f>
        <v>0</v>
      </c>
      <c r="O110" s="38"/>
      <c r="P110" s="38"/>
      <c r="Q110" s="38"/>
    </row>
    <row r="111" spans="2:17">
      <c r="B111" s="116">
        <v>4</v>
      </c>
      <c r="C111" s="293"/>
      <c r="D111" s="294"/>
      <c r="E111" s="295"/>
      <c r="F111" s="28"/>
      <c r="G111" s="28"/>
      <c r="H111" s="10"/>
      <c r="I111" s="10"/>
      <c r="J111" s="10"/>
      <c r="K111" s="10"/>
      <c r="L111" s="10"/>
      <c r="M111" s="10"/>
      <c r="N111" s="125">
        <f t="shared" si="4"/>
        <v>0</v>
      </c>
      <c r="O111" s="38"/>
      <c r="P111" s="38"/>
      <c r="Q111" s="38"/>
    </row>
    <row r="112" spans="2:17" ht="18.75" thickBot="1">
      <c r="B112" s="116">
        <v>5</v>
      </c>
      <c r="C112" s="293"/>
      <c r="D112" s="294"/>
      <c r="E112" s="295"/>
      <c r="F112" s="28"/>
      <c r="G112" s="28"/>
      <c r="H112" s="10"/>
      <c r="I112" s="10"/>
      <c r="J112" s="10"/>
      <c r="K112" s="10"/>
      <c r="L112" s="10"/>
      <c r="M112" s="10"/>
      <c r="N112" s="125">
        <f t="shared" si="4"/>
        <v>0</v>
      </c>
      <c r="O112" s="38"/>
      <c r="P112" s="38"/>
      <c r="Q112" s="38"/>
    </row>
    <row r="113" spans="2:17" ht="19.5" thickTop="1" thickBot="1">
      <c r="B113" s="161"/>
      <c r="C113" s="162"/>
      <c r="D113" s="162"/>
      <c r="E113" s="162"/>
      <c r="I113" s="320" t="s">
        <v>234</v>
      </c>
      <c r="J113" s="320"/>
      <c r="K113" s="320"/>
      <c r="L113" s="320"/>
      <c r="M113" s="320"/>
      <c r="N113" s="183">
        <f>SUM(N108:N112)</f>
        <v>0</v>
      </c>
      <c r="O113" s="288" t="s">
        <v>123</v>
      </c>
      <c r="P113" s="289"/>
      <c r="Q113" s="158">
        <f>SUM(Q108:Q112)</f>
        <v>0</v>
      </c>
    </row>
    <row r="114" spans="2:17" ht="6.95" customHeight="1" thickTop="1">
      <c r="I114" s="34"/>
      <c r="J114" s="34"/>
      <c r="K114" s="34"/>
      <c r="L114" s="34"/>
      <c r="M114" s="34"/>
      <c r="N114" s="23"/>
    </row>
    <row r="115" spans="2:17">
      <c r="B115" s="335" t="s">
        <v>37</v>
      </c>
      <c r="C115" s="335"/>
      <c r="D115" s="299">
        <f>$D$24</f>
        <v>0</v>
      </c>
      <c r="E115" s="299"/>
      <c r="F115" s="17"/>
      <c r="G115" s="335" t="s">
        <v>38</v>
      </c>
      <c r="H115" s="335"/>
      <c r="I115" s="213">
        <f>$I$24</f>
        <v>0</v>
      </c>
      <c r="J115" s="213"/>
      <c r="K115" s="300"/>
    </row>
    <row r="116" spans="2:17">
      <c r="B116" s="17"/>
      <c r="C116" s="17"/>
      <c r="D116" s="29"/>
      <c r="E116" s="29"/>
      <c r="F116" s="17"/>
      <c r="G116" s="17"/>
      <c r="H116" s="17"/>
      <c r="I116" s="29"/>
      <c r="J116" s="29"/>
      <c r="K116" s="29"/>
    </row>
    <row r="117" spans="2:17" ht="21">
      <c r="B117" s="280" t="s">
        <v>132</v>
      </c>
      <c r="C117" s="280"/>
      <c r="D117" s="280"/>
      <c r="E117" s="280"/>
      <c r="F117" s="280"/>
      <c r="G117" s="280"/>
      <c r="H117" s="280"/>
      <c r="I117" s="280"/>
      <c r="J117" s="280"/>
      <c r="K117" s="280"/>
      <c r="L117" s="280"/>
      <c r="M117" s="280"/>
      <c r="N117" s="280"/>
      <c r="O117" s="280"/>
      <c r="P117" s="280"/>
      <c r="Q117" s="280"/>
    </row>
    <row r="118" spans="2:17" ht="33.6" customHeight="1">
      <c r="B118" s="298" t="s">
        <v>235</v>
      </c>
      <c r="C118" s="298"/>
      <c r="D118" s="298"/>
      <c r="E118" s="298"/>
      <c r="F118" s="298"/>
      <c r="G118" s="298"/>
      <c r="H118" s="298"/>
      <c r="I118" s="298"/>
      <c r="J118" s="298"/>
      <c r="K118" s="298"/>
      <c r="L118" s="298"/>
      <c r="M118" s="298"/>
      <c r="N118" s="298"/>
      <c r="O118" s="298"/>
      <c r="P118" s="298"/>
      <c r="Q118" s="298"/>
    </row>
    <row r="119" spans="2:17" ht="8.1" customHeight="1">
      <c r="B119" s="55"/>
      <c r="C119" s="55"/>
      <c r="D119" s="55"/>
      <c r="E119" s="55"/>
      <c r="F119" s="55"/>
      <c r="G119" s="55"/>
      <c r="H119" s="55"/>
      <c r="I119" s="55"/>
      <c r="J119" s="55"/>
      <c r="K119" s="55"/>
      <c r="L119" s="55"/>
      <c r="M119" s="55"/>
      <c r="N119" s="55"/>
      <c r="O119" s="55"/>
      <c r="P119" s="55"/>
      <c r="Q119" s="55"/>
    </row>
    <row r="120" spans="2:17">
      <c r="B120" s="346" t="s">
        <v>134</v>
      </c>
      <c r="C120" s="346"/>
      <c r="D120" s="346"/>
      <c r="E120" s="346"/>
      <c r="F120" s="346"/>
      <c r="G120" s="36"/>
      <c r="H120" s="36"/>
      <c r="I120" s="36"/>
      <c r="J120" s="36"/>
      <c r="K120" s="36"/>
      <c r="L120" s="36"/>
      <c r="M120" s="36"/>
      <c r="N120" s="34"/>
      <c r="O120" s="34"/>
      <c r="P120" s="34"/>
      <c r="Q120" s="34"/>
    </row>
    <row r="121" spans="2:17" ht="28.5">
      <c r="B121" s="68"/>
      <c r="C121" s="64" t="s">
        <v>135</v>
      </c>
      <c r="D121" s="64" t="s">
        <v>136</v>
      </c>
      <c r="E121" s="64" t="s">
        <v>137</v>
      </c>
      <c r="F121" s="260" t="s">
        <v>138</v>
      </c>
      <c r="G121" s="260"/>
      <c r="H121" s="260"/>
      <c r="I121" s="222" t="s">
        <v>139</v>
      </c>
      <c r="J121" s="222"/>
      <c r="K121" s="222"/>
      <c r="L121" s="222"/>
      <c r="M121" s="222"/>
      <c r="N121" s="90"/>
      <c r="O121" s="90"/>
      <c r="P121" s="90"/>
      <c r="Q121" s="90"/>
    </row>
    <row r="122" spans="2:17">
      <c r="B122" s="62">
        <v>1</v>
      </c>
      <c r="C122" s="62"/>
      <c r="D122" s="62"/>
      <c r="E122" s="62"/>
      <c r="F122" s="261"/>
      <c r="G122" s="261"/>
      <c r="H122" s="261"/>
      <c r="I122" s="222"/>
      <c r="J122" s="222"/>
      <c r="K122" s="222"/>
      <c r="L122" s="222"/>
      <c r="M122" s="222"/>
      <c r="N122" s="90"/>
      <c r="O122" s="90"/>
      <c r="P122" s="90"/>
      <c r="Q122" s="90"/>
    </row>
    <row r="123" spans="2:17">
      <c r="B123" s="62">
        <v>2</v>
      </c>
      <c r="C123" s="62"/>
      <c r="D123" s="62"/>
      <c r="E123" s="62"/>
      <c r="F123" s="261"/>
      <c r="G123" s="261"/>
      <c r="H123" s="261"/>
      <c r="I123" s="222"/>
      <c r="J123" s="222"/>
      <c r="K123" s="222"/>
      <c r="L123" s="222"/>
      <c r="M123" s="222"/>
      <c r="N123" s="90"/>
      <c r="O123" s="90"/>
      <c r="P123" s="90"/>
      <c r="Q123" s="90"/>
    </row>
    <row r="124" spans="2:17">
      <c r="B124" s="62">
        <v>3</v>
      </c>
      <c r="C124" s="62"/>
      <c r="D124" s="62"/>
      <c r="E124" s="62"/>
      <c r="F124" s="261"/>
      <c r="G124" s="261"/>
      <c r="H124" s="261"/>
      <c r="I124" s="222"/>
      <c r="J124" s="222"/>
      <c r="K124" s="222"/>
      <c r="L124" s="222"/>
      <c r="M124" s="222"/>
      <c r="N124" s="90"/>
      <c r="O124" s="90"/>
      <c r="P124" s="90"/>
      <c r="Q124" s="90"/>
    </row>
    <row r="125" spans="2:17">
      <c r="B125" s="62">
        <v>4</v>
      </c>
      <c r="C125" s="62"/>
      <c r="D125" s="62"/>
      <c r="E125" s="62"/>
      <c r="F125" s="261"/>
      <c r="G125" s="261"/>
      <c r="H125" s="261"/>
      <c r="I125" s="222"/>
      <c r="J125" s="222"/>
      <c r="K125" s="222"/>
      <c r="L125" s="222"/>
      <c r="M125" s="222"/>
      <c r="N125" s="90"/>
      <c r="O125" s="90"/>
      <c r="P125" s="90"/>
      <c r="Q125" s="90"/>
    </row>
    <row r="126" spans="2:17">
      <c r="B126" s="62">
        <v>5</v>
      </c>
      <c r="C126" s="62"/>
      <c r="D126" s="62"/>
      <c r="E126" s="62"/>
      <c r="F126" s="261"/>
      <c r="G126" s="261"/>
      <c r="H126" s="261"/>
      <c r="I126" s="222"/>
      <c r="J126" s="222"/>
      <c r="K126" s="222"/>
      <c r="L126" s="222"/>
      <c r="M126" s="222"/>
      <c r="N126" s="90"/>
      <c r="O126" s="90"/>
      <c r="P126" s="90"/>
      <c r="Q126" s="90"/>
    </row>
    <row r="127" spans="2:17">
      <c r="B127" s="27"/>
      <c r="C127" s="27"/>
      <c r="D127" s="27"/>
      <c r="E127" s="27"/>
      <c r="F127" s="27"/>
      <c r="G127" s="36"/>
      <c r="H127" s="36"/>
      <c r="I127" s="36"/>
      <c r="J127" s="36"/>
      <c r="K127" s="36"/>
      <c r="L127" s="36"/>
      <c r="M127" s="36"/>
      <c r="N127" s="34"/>
      <c r="O127" s="34"/>
      <c r="P127" s="34"/>
      <c r="Q127" s="34"/>
    </row>
    <row r="128" spans="2:17" ht="21">
      <c r="B128" s="340"/>
      <c r="C128" s="340"/>
      <c r="D128" s="340"/>
      <c r="E128" s="340"/>
      <c r="F128" s="340"/>
      <c r="G128" s="340"/>
      <c r="H128" s="340"/>
      <c r="I128" s="340"/>
      <c r="J128" s="340"/>
      <c r="K128" s="3"/>
      <c r="L128" s="3"/>
      <c r="M128" s="3"/>
      <c r="N128" s="89"/>
      <c r="O128" s="89"/>
      <c r="P128" s="89"/>
      <c r="Q128" s="89"/>
    </row>
    <row r="129" spans="2:17">
      <c r="B129" s="37"/>
      <c r="C129" s="339" t="s">
        <v>140</v>
      </c>
      <c r="D129" s="339"/>
      <c r="E129" s="339"/>
      <c r="F129" s="339"/>
      <c r="G129" s="339"/>
      <c r="H129" s="339"/>
      <c r="I129" s="339"/>
      <c r="J129" s="339"/>
      <c r="K129" s="339"/>
      <c r="L129" s="339"/>
      <c r="M129" s="339"/>
      <c r="N129" s="339"/>
      <c r="O129" s="27"/>
      <c r="P129" s="27"/>
      <c r="Q129" s="27"/>
    </row>
    <row r="130" spans="2:17">
      <c r="B130" s="73"/>
      <c r="C130" s="27"/>
      <c r="D130" s="27"/>
      <c r="E130" s="27"/>
      <c r="F130" s="27"/>
      <c r="G130" s="27"/>
      <c r="H130" s="27"/>
      <c r="I130" s="27"/>
      <c r="J130" s="27"/>
      <c r="K130" s="27"/>
      <c r="L130" s="27"/>
      <c r="M130" s="27"/>
      <c r="N130" s="27"/>
      <c r="O130" s="27"/>
      <c r="P130" s="27"/>
      <c r="Q130" s="27"/>
    </row>
    <row r="131" spans="2:17" ht="8.1" customHeight="1">
      <c r="B131" s="333"/>
      <c r="C131" s="338"/>
      <c r="D131" s="8"/>
      <c r="E131" s="22"/>
      <c r="F131" s="22"/>
      <c r="G131" s="22"/>
      <c r="H131" s="8"/>
      <c r="I131" s="8"/>
      <c r="J131" s="8"/>
      <c r="K131" s="8"/>
      <c r="L131" s="8"/>
      <c r="M131" s="8"/>
      <c r="N131" s="8"/>
      <c r="O131" s="8"/>
      <c r="P131" s="8"/>
      <c r="Q131" s="8"/>
    </row>
    <row r="132" spans="2:17" ht="21">
      <c r="C132" s="301" t="s">
        <v>141</v>
      </c>
      <c r="D132" s="301"/>
      <c r="E132" s="301"/>
      <c r="F132" s="301"/>
      <c r="G132" s="301"/>
      <c r="H132" s="301"/>
      <c r="I132" s="301"/>
      <c r="J132" s="301"/>
      <c r="K132" s="301"/>
      <c r="L132" s="301"/>
      <c r="M132" s="301"/>
      <c r="N132" s="301"/>
      <c r="O132" s="301"/>
      <c r="P132" s="301"/>
      <c r="Q132" s="301"/>
    </row>
    <row r="133" spans="2:17" ht="21">
      <c r="B133" s="265" t="s">
        <v>142</v>
      </c>
      <c r="C133" s="265"/>
      <c r="D133" s="265"/>
      <c r="E133" s="265"/>
      <c r="F133" s="265"/>
      <c r="G133" s="265"/>
      <c r="H133" s="265"/>
      <c r="I133" s="265"/>
      <c r="J133" s="265"/>
      <c r="K133" s="265"/>
      <c r="L133" s="265"/>
      <c r="M133" s="265"/>
      <c r="N133" s="265"/>
      <c r="O133" s="265"/>
      <c r="P133" s="265"/>
      <c r="Q133" s="265"/>
    </row>
    <row r="134" spans="2:17" ht="6" customHeight="1">
      <c r="B134" s="333"/>
      <c r="C134" s="338"/>
      <c r="D134" s="8"/>
      <c r="E134" s="22"/>
      <c r="F134" s="22"/>
      <c r="G134" s="22"/>
      <c r="H134" s="8"/>
      <c r="I134" s="8"/>
      <c r="J134" s="8"/>
      <c r="K134" s="8"/>
      <c r="L134" s="8"/>
      <c r="M134" s="8"/>
      <c r="N134" s="8"/>
      <c r="O134" s="8"/>
      <c r="P134" s="8"/>
      <c r="Q134" s="8"/>
    </row>
    <row r="135" spans="2:17" ht="13.5" customHeight="1">
      <c r="B135" s="44"/>
      <c r="C135" s="44"/>
      <c r="D135" s="44"/>
      <c r="E135" s="72"/>
      <c r="F135" s="72"/>
      <c r="G135" s="72"/>
      <c r="H135" s="44"/>
      <c r="I135" s="44"/>
      <c r="J135" s="44"/>
      <c r="K135" s="44"/>
      <c r="L135" s="44"/>
      <c r="M135" s="44"/>
      <c r="N135" s="44"/>
      <c r="O135" s="44"/>
      <c r="P135" s="44"/>
      <c r="Q135" s="44"/>
    </row>
    <row r="136" spans="2:17" ht="14.1" customHeight="1">
      <c r="B136" s="259" t="s">
        <v>143</v>
      </c>
      <c r="C136" s="259"/>
      <c r="D136" s="259"/>
      <c r="E136" s="259"/>
      <c r="F136" s="259"/>
      <c r="G136" s="259"/>
      <c r="H136" s="259"/>
      <c r="I136" s="259"/>
      <c r="J136" s="259"/>
      <c r="K136" s="259"/>
      <c r="L136" s="259"/>
      <c r="M136" s="259"/>
      <c r="N136" s="259"/>
      <c r="O136" s="259"/>
      <c r="P136" s="259"/>
      <c r="Q136" s="259"/>
    </row>
    <row r="137" spans="2:17" ht="56.45" customHeight="1">
      <c r="B137" s="3"/>
      <c r="C137" s="3"/>
      <c r="D137" s="3"/>
      <c r="E137" s="119" t="s">
        <v>9</v>
      </c>
      <c r="F137" s="262" t="s">
        <v>144</v>
      </c>
      <c r="G137" s="263"/>
      <c r="H137" s="262" t="s">
        <v>145</v>
      </c>
      <c r="I137" s="263"/>
      <c r="J137" s="262" t="s">
        <v>146</v>
      </c>
      <c r="K137" s="264"/>
      <c r="L137" s="263"/>
      <c r="M137" s="252" t="s">
        <v>147</v>
      </c>
      <c r="N137" s="252"/>
      <c r="O137" s="3"/>
      <c r="P137" s="3"/>
      <c r="Q137" s="3"/>
    </row>
    <row r="138" spans="2:17" ht="21" customHeight="1">
      <c r="B138" s="3"/>
      <c r="C138" s="3"/>
      <c r="D138" s="3"/>
      <c r="E138" s="65" t="s">
        <v>148</v>
      </c>
      <c r="F138" s="192">
        <f>N24</f>
        <v>0</v>
      </c>
      <c r="G138" s="192"/>
      <c r="H138" s="192">
        <f>Q24</f>
        <v>0</v>
      </c>
      <c r="I138" s="192"/>
      <c r="J138" s="192">
        <f t="shared" ref="J138:J144" si="5">F138-H138</f>
        <v>0</v>
      </c>
      <c r="K138" s="192"/>
      <c r="L138" s="198"/>
      <c r="M138" s="192">
        <f t="shared" ref="M138:M144" si="6">J138/60</f>
        <v>0</v>
      </c>
      <c r="N138" s="192"/>
      <c r="O138" s="3"/>
      <c r="P138" s="3"/>
      <c r="Q138" s="3"/>
    </row>
    <row r="139" spans="2:17">
      <c r="B139" s="27"/>
      <c r="C139" s="27"/>
      <c r="D139" s="27"/>
      <c r="E139" s="65" t="s">
        <v>149</v>
      </c>
      <c r="F139" s="192">
        <f>N37</f>
        <v>0</v>
      </c>
      <c r="G139" s="192"/>
      <c r="H139" s="192">
        <f>Q37</f>
        <v>0</v>
      </c>
      <c r="I139" s="192"/>
      <c r="J139" s="192">
        <f t="shared" si="5"/>
        <v>0</v>
      </c>
      <c r="K139" s="192"/>
      <c r="L139" s="198"/>
      <c r="M139" s="192">
        <f t="shared" si="6"/>
        <v>0</v>
      </c>
      <c r="N139" s="192"/>
      <c r="O139" s="27"/>
      <c r="P139" s="27"/>
      <c r="Q139" s="27"/>
    </row>
    <row r="140" spans="2:17">
      <c r="B140" s="27"/>
      <c r="C140" s="27"/>
      <c r="D140" s="27"/>
      <c r="E140" s="65" t="s">
        <v>150</v>
      </c>
      <c r="F140" s="192">
        <f>N57</f>
        <v>0</v>
      </c>
      <c r="G140" s="192"/>
      <c r="H140" s="192">
        <f>Q57</f>
        <v>0</v>
      </c>
      <c r="I140" s="192"/>
      <c r="J140" s="192">
        <f t="shared" si="5"/>
        <v>0</v>
      </c>
      <c r="K140" s="192"/>
      <c r="L140" s="198"/>
      <c r="M140" s="192">
        <f t="shared" si="6"/>
        <v>0</v>
      </c>
      <c r="N140" s="192"/>
      <c r="O140" s="34"/>
      <c r="P140" s="34"/>
      <c r="Q140" s="34"/>
    </row>
    <row r="141" spans="2:17">
      <c r="B141" s="27"/>
      <c r="C141" s="27"/>
      <c r="D141" s="27"/>
      <c r="E141" s="65" t="s">
        <v>151</v>
      </c>
      <c r="F141" s="192">
        <f>N72</f>
        <v>0</v>
      </c>
      <c r="G141" s="192"/>
      <c r="H141" s="192">
        <f>Q72</f>
        <v>0</v>
      </c>
      <c r="I141" s="192"/>
      <c r="J141" s="192">
        <f t="shared" si="5"/>
        <v>0</v>
      </c>
      <c r="K141" s="192"/>
      <c r="L141" s="198"/>
      <c r="M141" s="192">
        <f t="shared" si="6"/>
        <v>0</v>
      </c>
      <c r="N141" s="192"/>
      <c r="O141" s="34"/>
      <c r="P141" s="34"/>
      <c r="Q141" s="34"/>
    </row>
    <row r="142" spans="2:17">
      <c r="B142" s="27"/>
      <c r="C142" s="27"/>
      <c r="D142" s="27"/>
      <c r="E142" s="65" t="s">
        <v>152</v>
      </c>
      <c r="F142" s="198">
        <f>N87</f>
        <v>0</v>
      </c>
      <c r="G142" s="323"/>
      <c r="H142" s="198">
        <f>Q87</f>
        <v>0</v>
      </c>
      <c r="I142" s="323"/>
      <c r="J142" s="192">
        <f t="shared" ref="J142" si="7">F142-H142</f>
        <v>0</v>
      </c>
      <c r="K142" s="192"/>
      <c r="L142" s="198"/>
      <c r="M142" s="192">
        <f t="shared" ref="M142" si="8">J142/60</f>
        <v>0</v>
      </c>
      <c r="N142" s="192"/>
      <c r="O142" s="34"/>
      <c r="P142" s="34"/>
      <c r="Q142" s="34"/>
    </row>
    <row r="143" spans="2:17">
      <c r="B143" s="27"/>
      <c r="C143" s="27"/>
      <c r="D143" s="27"/>
      <c r="E143" s="65" t="s">
        <v>153</v>
      </c>
      <c r="F143" s="192">
        <f>N100</f>
        <v>0</v>
      </c>
      <c r="G143" s="192"/>
      <c r="H143" s="192">
        <f>Q100</f>
        <v>0</v>
      </c>
      <c r="I143" s="192"/>
      <c r="J143" s="192">
        <f t="shared" si="5"/>
        <v>0</v>
      </c>
      <c r="K143" s="192"/>
      <c r="L143" s="198"/>
      <c r="M143" s="192">
        <f t="shared" si="6"/>
        <v>0</v>
      </c>
      <c r="N143" s="192"/>
      <c r="O143" s="34"/>
      <c r="P143" s="34"/>
      <c r="Q143" s="34"/>
    </row>
    <row r="144" spans="2:17">
      <c r="B144" s="27"/>
      <c r="C144" s="27"/>
      <c r="D144" s="27"/>
      <c r="E144" s="65" t="s">
        <v>124</v>
      </c>
      <c r="F144" s="192">
        <f>N113</f>
        <v>0</v>
      </c>
      <c r="G144" s="192"/>
      <c r="H144" s="192">
        <f>Q113</f>
        <v>0</v>
      </c>
      <c r="I144" s="192"/>
      <c r="J144" s="192">
        <f t="shared" si="5"/>
        <v>0</v>
      </c>
      <c r="K144" s="192"/>
      <c r="L144" s="198"/>
      <c r="M144" s="192">
        <f t="shared" si="6"/>
        <v>0</v>
      </c>
      <c r="N144" s="192"/>
      <c r="O144" s="34"/>
      <c r="P144" s="34"/>
      <c r="Q144" s="34"/>
    </row>
    <row r="145" spans="2:17" ht="3" customHeight="1">
      <c r="B145" s="27"/>
      <c r="C145" s="27"/>
      <c r="D145" s="27"/>
      <c r="E145" s="69"/>
      <c r="F145" s="70"/>
      <c r="G145" s="70"/>
      <c r="H145" s="70"/>
      <c r="I145" s="70"/>
      <c r="J145" s="70"/>
      <c r="K145" s="70"/>
      <c r="L145" s="120"/>
      <c r="M145" s="193"/>
      <c r="N145" s="193"/>
      <c r="O145" s="34"/>
      <c r="P145" s="34"/>
      <c r="Q145" s="34"/>
    </row>
    <row r="146" spans="2:17">
      <c r="B146" s="27"/>
      <c r="C146" s="27"/>
      <c r="D146" s="27"/>
      <c r="E146" s="63" t="s">
        <v>154</v>
      </c>
      <c r="F146" s="284">
        <f>SUM(F138:G144)</f>
        <v>0</v>
      </c>
      <c r="G146" s="196"/>
      <c r="H146" s="284">
        <f>SUM(H138:I144)</f>
        <v>0</v>
      </c>
      <c r="I146" s="196"/>
      <c r="J146" s="194">
        <f>SUM(J138:L144)</f>
        <v>0</v>
      </c>
      <c r="K146" s="197"/>
      <c r="L146" s="197"/>
      <c r="M146" s="191"/>
      <c r="N146" s="191"/>
      <c r="O146" s="34"/>
      <c r="P146" s="34"/>
      <c r="Q146" s="34"/>
    </row>
    <row r="147" spans="2:17">
      <c r="B147" s="27"/>
      <c r="C147" s="27"/>
      <c r="D147" s="27"/>
      <c r="E147" s="63" t="s">
        <v>155</v>
      </c>
      <c r="F147" s="284">
        <f>F146/60</f>
        <v>0</v>
      </c>
      <c r="G147" s="285"/>
      <c r="H147" s="284">
        <f>H146/60</f>
        <v>0</v>
      </c>
      <c r="I147" s="285"/>
      <c r="J147" s="194">
        <f>J146/60</f>
        <v>0</v>
      </c>
      <c r="K147" s="194"/>
      <c r="L147" s="194"/>
      <c r="M147" s="191"/>
      <c r="N147" s="191"/>
      <c r="O147" s="34"/>
      <c r="P147" s="34"/>
      <c r="Q147" s="34"/>
    </row>
    <row r="148" spans="2:17" ht="46.15" customHeight="1">
      <c r="B148" s="27"/>
      <c r="C148" s="27"/>
      <c r="D148" s="71" t="s">
        <v>156</v>
      </c>
      <c r="E148" s="63" t="s">
        <v>157</v>
      </c>
      <c r="F148" s="286"/>
      <c r="G148" s="287"/>
      <c r="H148" s="286"/>
      <c r="I148" s="287"/>
      <c r="J148" s="194">
        <f>SUM(J147*4)*4.3</f>
        <v>0</v>
      </c>
      <c r="K148" s="194"/>
      <c r="L148" s="194"/>
      <c r="M148" s="191"/>
      <c r="N148" s="191"/>
      <c r="O148" s="34"/>
      <c r="P148" s="34"/>
      <c r="Q148" s="34"/>
    </row>
    <row r="149" spans="2:17" ht="21">
      <c r="B149" s="27"/>
      <c r="C149" s="27"/>
      <c r="D149" s="27"/>
      <c r="E149" s="66"/>
      <c r="F149" s="3"/>
      <c r="G149" s="3"/>
      <c r="H149" s="3"/>
      <c r="I149" s="3"/>
      <c r="J149" s="3"/>
      <c r="K149" s="3"/>
      <c r="L149" s="3"/>
      <c r="M149" s="36"/>
      <c r="N149" s="34"/>
      <c r="O149" s="34"/>
      <c r="P149" s="34"/>
      <c r="Q149" s="34"/>
    </row>
    <row r="150" spans="2:17">
      <c r="G150" s="24"/>
      <c r="J150" s="25"/>
      <c r="K150" s="25"/>
      <c r="N150" s="25"/>
    </row>
    <row r="151" spans="2:17">
      <c r="C151" s="268" t="s">
        <v>158</v>
      </c>
      <c r="D151" s="268"/>
      <c r="E151" s="268"/>
      <c r="F151" s="7"/>
      <c r="G151" s="268" t="s">
        <v>159</v>
      </c>
      <c r="H151" s="268"/>
      <c r="I151" s="268"/>
      <c r="J151" s="268"/>
      <c r="K151" s="268"/>
      <c r="L151" s="269" t="s">
        <v>160</v>
      </c>
      <c r="M151" s="269"/>
      <c r="N151" s="269"/>
      <c r="O151" s="89"/>
      <c r="P151" s="89"/>
      <c r="Q151" s="89"/>
    </row>
    <row r="152" spans="2:17">
      <c r="B152" s="37" t="b">
        <v>0</v>
      </c>
      <c r="C152" s="339" t="s">
        <v>140</v>
      </c>
      <c r="D152" s="339"/>
      <c r="E152" s="339"/>
      <c r="F152" s="339"/>
      <c r="G152" s="339"/>
      <c r="H152" s="339"/>
      <c r="I152" s="339"/>
      <c r="J152" s="339"/>
      <c r="K152" s="339"/>
      <c r="L152" s="339"/>
      <c r="M152" s="339"/>
      <c r="N152" s="339"/>
      <c r="O152" s="27"/>
      <c r="P152" s="27"/>
      <c r="Q152" s="27"/>
    </row>
    <row r="153" spans="2:17">
      <c r="D153" s="25"/>
      <c r="E153" s="24"/>
      <c r="G153" s="24"/>
      <c r="H153" s="25"/>
      <c r="I153" s="25"/>
      <c r="J153" s="25"/>
      <c r="K153" s="25"/>
      <c r="L153" s="25"/>
      <c r="M153" s="25"/>
      <c r="N153" s="25"/>
    </row>
    <row r="154" spans="2:17">
      <c r="C154" s="268" t="s">
        <v>161</v>
      </c>
      <c r="D154" s="268"/>
      <c r="E154" s="268"/>
      <c r="F154" s="7"/>
      <c r="G154" s="268" t="s">
        <v>162</v>
      </c>
      <c r="H154" s="268"/>
      <c r="I154" s="268"/>
      <c r="J154" s="268"/>
      <c r="K154" s="268"/>
      <c r="L154" s="269" t="s">
        <v>163</v>
      </c>
      <c r="M154" s="269"/>
      <c r="N154" s="269"/>
      <c r="O154" s="89"/>
      <c r="P154" s="89"/>
      <c r="Q154" s="89"/>
    </row>
    <row r="155" spans="2:17">
      <c r="B155" s="37" t="b">
        <v>0</v>
      </c>
      <c r="C155" s="339" t="s">
        <v>140</v>
      </c>
      <c r="D155" s="339"/>
      <c r="E155" s="339"/>
      <c r="F155" s="339"/>
      <c r="G155" s="339"/>
      <c r="H155" s="339"/>
      <c r="I155" s="339"/>
      <c r="J155" s="339"/>
      <c r="K155" s="339"/>
      <c r="L155" s="339"/>
      <c r="M155" s="339"/>
      <c r="N155" s="339"/>
      <c r="O155" s="27"/>
      <c r="P155" s="27"/>
      <c r="Q155" s="27"/>
    </row>
    <row r="156" spans="2:17">
      <c r="C156" s="25"/>
      <c r="D156" s="25"/>
      <c r="E156" s="24"/>
      <c r="F156" s="7"/>
      <c r="G156" s="25"/>
      <c r="H156" s="25"/>
      <c r="I156" s="25"/>
      <c r="J156" s="25"/>
      <c r="K156" s="25"/>
      <c r="L156" s="25"/>
      <c r="M156" s="25"/>
      <c r="N156" s="25"/>
    </row>
    <row r="157" spans="2:17" s="27" customFormat="1">
      <c r="B157" s="7"/>
      <c r="C157" s="268" t="s">
        <v>164</v>
      </c>
      <c r="D157" s="268"/>
      <c r="E157" s="268"/>
      <c r="F157" s="7"/>
      <c r="G157" s="268" t="s">
        <v>162</v>
      </c>
      <c r="H157" s="268"/>
      <c r="I157" s="268"/>
      <c r="J157" s="268"/>
      <c r="K157" s="268"/>
      <c r="L157" s="269" t="s">
        <v>165</v>
      </c>
      <c r="M157" s="269"/>
      <c r="N157" s="269"/>
      <c r="O157" s="89"/>
      <c r="P157" s="89"/>
      <c r="Q157" s="89"/>
    </row>
    <row r="158" spans="2:17" s="27" customFormat="1" ht="15">
      <c r="B158" s="37" t="b">
        <v>0</v>
      </c>
      <c r="C158" s="339" t="s">
        <v>140</v>
      </c>
      <c r="D158" s="339"/>
      <c r="E158" s="339"/>
      <c r="F158" s="339"/>
      <c r="G158" s="339"/>
      <c r="H158" s="339"/>
      <c r="I158" s="339"/>
      <c r="J158" s="339"/>
      <c r="K158" s="339"/>
      <c r="L158" s="339"/>
      <c r="M158" s="339"/>
      <c r="N158" s="339"/>
    </row>
    <row r="159" spans="2:17" s="27" customFormat="1">
      <c r="B159" s="7"/>
      <c r="C159" s="7"/>
      <c r="D159" s="7"/>
      <c r="E159" s="1"/>
      <c r="F159" s="7"/>
      <c r="G159" s="25"/>
      <c r="H159" s="25"/>
      <c r="I159" s="25"/>
      <c r="J159" s="25"/>
      <c r="K159" s="25"/>
      <c r="L159" s="25"/>
      <c r="M159" s="25"/>
      <c r="N159" s="25"/>
      <c r="O159" s="7"/>
      <c r="P159" s="7"/>
      <c r="Q159" s="7"/>
    </row>
    <row r="160" spans="2:17" s="27" customFormat="1">
      <c r="B160" s="7"/>
      <c r="C160" s="268" t="s">
        <v>166</v>
      </c>
      <c r="D160" s="268"/>
      <c r="E160" s="268"/>
      <c r="F160" s="7"/>
      <c r="G160" s="268" t="s">
        <v>162</v>
      </c>
      <c r="H160" s="268"/>
      <c r="I160" s="268"/>
      <c r="J160" s="268"/>
      <c r="K160" s="268"/>
      <c r="L160" s="269" t="s">
        <v>167</v>
      </c>
      <c r="M160" s="269"/>
      <c r="N160" s="269"/>
      <c r="O160" s="89"/>
      <c r="P160" s="89"/>
      <c r="Q160" s="89"/>
    </row>
    <row r="162" spans="3:11">
      <c r="C162" s="15" t="s">
        <v>37</v>
      </c>
      <c r="D162" s="213" t="str">
        <f>(D5)</f>
        <v>_____________________________</v>
      </c>
      <c r="E162" s="213"/>
      <c r="F162" s="17"/>
      <c r="G162" s="335" t="s">
        <v>38</v>
      </c>
      <c r="H162" s="335"/>
      <c r="I162" s="213" t="str">
        <f>(I5)</f>
        <v>___________________________________</v>
      </c>
      <c r="J162" s="213"/>
      <c r="K162" s="213"/>
    </row>
  </sheetData>
  <mergeCells count="181">
    <mergeCell ref="H100:M100"/>
    <mergeCell ref="I113:M113"/>
    <mergeCell ref="B90:Q90"/>
    <mergeCell ref="F142:G142"/>
    <mergeCell ref="H142:I142"/>
    <mergeCell ref="J142:L142"/>
    <mergeCell ref="M142:N142"/>
    <mergeCell ref="B4:P4"/>
    <mergeCell ref="B6:C6"/>
    <mergeCell ref="B7:C7"/>
    <mergeCell ref="B8:C10"/>
    <mergeCell ref="B11:C11"/>
    <mergeCell ref="B12:C17"/>
    <mergeCell ref="L37:M37"/>
    <mergeCell ref="C38:E38"/>
    <mergeCell ref="G38:K38"/>
    <mergeCell ref="B18:C18"/>
    <mergeCell ref="B19:C21"/>
    <mergeCell ref="B22:C22"/>
    <mergeCell ref="B27:C34"/>
    <mergeCell ref="B35:C35"/>
    <mergeCell ref="B37:C37"/>
    <mergeCell ref="G23:K23"/>
    <mergeCell ref="B24:C24"/>
    <mergeCell ref="B1:P1"/>
    <mergeCell ref="B3:D3"/>
    <mergeCell ref="F3:G3"/>
    <mergeCell ref="I3:K3"/>
    <mergeCell ref="M3:O3"/>
    <mergeCell ref="B5:C5"/>
    <mergeCell ref="F5:H5"/>
    <mergeCell ref="I5:M5"/>
    <mergeCell ref="B2:Q2"/>
    <mergeCell ref="D24:E24"/>
    <mergeCell ref="G24:H24"/>
    <mergeCell ref="I24:K24"/>
    <mergeCell ref="L24:M24"/>
    <mergeCell ref="B26:C26"/>
    <mergeCell ref="B39:C39"/>
    <mergeCell ref="B40:C44"/>
    <mergeCell ref="B45:C45"/>
    <mergeCell ref="B51:C51"/>
    <mergeCell ref="D37:E37"/>
    <mergeCell ref="G37:H37"/>
    <mergeCell ref="I37:K37"/>
    <mergeCell ref="B46:C50"/>
    <mergeCell ref="L57:M57"/>
    <mergeCell ref="B59:C59"/>
    <mergeCell ref="B60:C63"/>
    <mergeCell ref="B64:C64"/>
    <mergeCell ref="B65:C70"/>
    <mergeCell ref="B71:C71"/>
    <mergeCell ref="B52:C55"/>
    <mergeCell ref="B56:C56"/>
    <mergeCell ref="B57:C57"/>
    <mergeCell ref="D57:E57"/>
    <mergeCell ref="G57:H57"/>
    <mergeCell ref="I57:K57"/>
    <mergeCell ref="I72:K72"/>
    <mergeCell ref="L72:M72"/>
    <mergeCell ref="B74:C74"/>
    <mergeCell ref="B87:C87"/>
    <mergeCell ref="D87:E87"/>
    <mergeCell ref="G87:H87"/>
    <mergeCell ref="I87:K87"/>
    <mergeCell ref="L87:M87"/>
    <mergeCell ref="E95:E99"/>
    <mergeCell ref="B93:D93"/>
    <mergeCell ref="B94:C94"/>
    <mergeCell ref="B75:C78"/>
    <mergeCell ref="B79:C79"/>
    <mergeCell ref="B80:C85"/>
    <mergeCell ref="B86:C86"/>
    <mergeCell ref="B72:C72"/>
    <mergeCell ref="D72:E72"/>
    <mergeCell ref="G72:H72"/>
    <mergeCell ref="B136:Q136"/>
    <mergeCell ref="F137:G137"/>
    <mergeCell ref="H137:I137"/>
    <mergeCell ref="J137:L137"/>
    <mergeCell ref="F124:H124"/>
    <mergeCell ref="I124:M124"/>
    <mergeCell ref="C110:E110"/>
    <mergeCell ref="C111:E111"/>
    <mergeCell ref="C112:E112"/>
    <mergeCell ref="F122:H122"/>
    <mergeCell ref="I122:M122"/>
    <mergeCell ref="F123:H123"/>
    <mergeCell ref="I123:M123"/>
    <mergeCell ref="F121:H121"/>
    <mergeCell ref="I121:M121"/>
    <mergeCell ref="B115:C115"/>
    <mergeCell ref="D115:E115"/>
    <mergeCell ref="G115:H115"/>
    <mergeCell ref="I115:K115"/>
    <mergeCell ref="B131:C131"/>
    <mergeCell ref="C132:Q132"/>
    <mergeCell ref="B133:Q133"/>
    <mergeCell ref="B134:C134"/>
    <mergeCell ref="B128:J128"/>
    <mergeCell ref="N105:N106"/>
    <mergeCell ref="C129:N129"/>
    <mergeCell ref="F125:H125"/>
    <mergeCell ref="I125:M125"/>
    <mergeCell ref="F126:H126"/>
    <mergeCell ref="I126:M126"/>
    <mergeCell ref="O113:P113"/>
    <mergeCell ref="B117:Q117"/>
    <mergeCell ref="B118:Q118"/>
    <mergeCell ref="B120:F120"/>
    <mergeCell ref="O100:P100"/>
    <mergeCell ref="B91:C91"/>
    <mergeCell ref="B92:C92"/>
    <mergeCell ref="M137:N137"/>
    <mergeCell ref="F138:G138"/>
    <mergeCell ref="H138:I138"/>
    <mergeCell ref="J138:L138"/>
    <mergeCell ref="M138:N138"/>
    <mergeCell ref="F139:G139"/>
    <mergeCell ref="H139:I139"/>
    <mergeCell ref="J139:L139"/>
    <mergeCell ref="M139:N139"/>
    <mergeCell ref="B104:Q104"/>
    <mergeCell ref="O105:O106"/>
    <mergeCell ref="P105:P106"/>
    <mergeCell ref="Q105:Q106"/>
    <mergeCell ref="B107:E107"/>
    <mergeCell ref="C108:E108"/>
    <mergeCell ref="C109:E109"/>
    <mergeCell ref="B102:C102"/>
    <mergeCell ref="B103:P103"/>
    <mergeCell ref="B105:C106"/>
    <mergeCell ref="D105:E106"/>
    <mergeCell ref="G105:M105"/>
    <mergeCell ref="F143:G143"/>
    <mergeCell ref="H143:I143"/>
    <mergeCell ref="J143:L143"/>
    <mergeCell ref="M143:N143"/>
    <mergeCell ref="J140:L140"/>
    <mergeCell ref="M140:N140"/>
    <mergeCell ref="F141:G141"/>
    <mergeCell ref="H141:I141"/>
    <mergeCell ref="J141:L141"/>
    <mergeCell ref="M141:N141"/>
    <mergeCell ref="F140:G140"/>
    <mergeCell ref="H140:I140"/>
    <mergeCell ref="F144:G144"/>
    <mergeCell ref="H144:I144"/>
    <mergeCell ref="J144:L144"/>
    <mergeCell ref="M144:N144"/>
    <mergeCell ref="M145:N145"/>
    <mergeCell ref="F146:G146"/>
    <mergeCell ref="H146:I146"/>
    <mergeCell ref="J146:L146"/>
    <mergeCell ref="M146:N146"/>
    <mergeCell ref="C151:E151"/>
    <mergeCell ref="G151:K151"/>
    <mergeCell ref="L151:N151"/>
    <mergeCell ref="C152:N152"/>
    <mergeCell ref="C154:E154"/>
    <mergeCell ref="G154:K154"/>
    <mergeCell ref="L154:N154"/>
    <mergeCell ref="J147:L147"/>
    <mergeCell ref="M147:N147"/>
    <mergeCell ref="F148:G148"/>
    <mergeCell ref="H148:I148"/>
    <mergeCell ref="J148:L148"/>
    <mergeCell ref="M148:N148"/>
    <mergeCell ref="F147:G147"/>
    <mergeCell ref="H147:I147"/>
    <mergeCell ref="C155:N155"/>
    <mergeCell ref="D162:E162"/>
    <mergeCell ref="G162:H162"/>
    <mergeCell ref="I162:K162"/>
    <mergeCell ref="C157:E157"/>
    <mergeCell ref="G157:K157"/>
    <mergeCell ref="L157:N157"/>
    <mergeCell ref="C158:N158"/>
    <mergeCell ref="C160:E160"/>
    <mergeCell ref="G160:K160"/>
    <mergeCell ref="L160:N160"/>
  </mergeCells>
  <pageMargins left="0.7" right="0.7" top="0.75" bottom="0.75" header="0.3" footer="0.3"/>
  <pageSetup scale="68" orientation="landscape" r:id="rId1"/>
  <rowBreaks count="7" manualBreakCount="7">
    <brk id="25" max="16383" man="1"/>
    <brk id="38" max="16383" man="1"/>
    <brk id="58" max="16383" man="1"/>
    <brk id="73" max="16383" man="1"/>
    <brk id="88" max="16383" man="1"/>
    <brk id="116" max="16383" man="1"/>
    <brk id="1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28575</xdr:colOff>
                    <xdr:row>128</xdr:row>
                    <xdr:rowOff>9525</xdr:rowOff>
                  </from>
                  <to>
                    <xdr:col>1</xdr:col>
                    <xdr:colOff>219075</xdr:colOff>
                    <xdr:row>129</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2" ma:contentTypeDescription="Create a new document." ma:contentTypeScope="" ma:versionID="7e02bdb9d9a5655b27844217f9312f79">
  <xsd:schema xmlns:xsd="http://www.w3.org/2001/XMLSchema" xmlns:xs="http://www.w3.org/2001/XMLSchema" xmlns:p="http://schemas.microsoft.com/office/2006/metadata/properties" xmlns:ns2="898c3d9e-a56e-434b-bb6a-7c6f06128eeb" xmlns:ns3="5539627f-a073-49ae-920d-28f8649be131" targetNamespace="http://schemas.microsoft.com/office/2006/metadata/properties" ma:root="true" ma:fieldsID="ce197d8ab5e39f7546786165900d5d8e" ns2:_="" ns3:_="">
    <xsd:import namespace="898c3d9e-a56e-434b-bb6a-7c6f06128eeb"/>
    <xsd:import namespace="5539627f-a073-49ae-920d-28f8649be13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6DB223-87CE-4B9A-B5CC-CA9FD6CD46C7}"/>
</file>

<file path=customXml/itemProps2.xml><?xml version="1.0" encoding="utf-8"?>
<ds:datastoreItem xmlns:ds="http://schemas.openxmlformats.org/officeDocument/2006/customXml" ds:itemID="{45CB7BE5-5D32-4EEF-9EF7-3FD2C0943275}"/>
</file>

<file path=customXml/itemProps3.xml><?xml version="1.0" encoding="utf-8"?>
<ds:datastoreItem xmlns:ds="http://schemas.openxmlformats.org/officeDocument/2006/customXml" ds:itemID="{40166DB0-6902-4A4F-A97A-AC28C85CF24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Ashlock, Danielle</dc:creator>
  <cp:keywords/>
  <dc:description/>
  <cp:lastModifiedBy>Voogd, Leanna</cp:lastModifiedBy>
  <cp:revision/>
  <dcterms:created xsi:type="dcterms:W3CDTF">2025-04-14T23:10:05Z</dcterms:created>
  <dcterms:modified xsi:type="dcterms:W3CDTF">2025-09-02T21:11:16Z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MSIP_Label_9a9908dd-f1b8-44a9-abb7-ba2c071fe16c_Enabled">
    <vt:lpwstr>true</vt:lpwstr>
  </property>
  <property fmtid="{D5CDD505-2E9C-101B-9397-08002B2CF9AE}" pid="4" name="MSIP_Label_9a9908dd-f1b8-44a9-abb7-ba2c071fe16c_SetDate">
    <vt:lpwstr>2025-08-18T22:33:35Z</vt:lpwstr>
  </property>
  <property fmtid="{D5CDD505-2E9C-101B-9397-08002B2CF9AE}" pid="5" name="MSIP_Label_9a9908dd-f1b8-44a9-abb7-ba2c071fe16c_Method">
    <vt:lpwstr>Standard</vt:lpwstr>
  </property>
  <property fmtid="{D5CDD505-2E9C-101B-9397-08002B2CF9AE}" pid="6" name="MSIP_Label_9a9908dd-f1b8-44a9-abb7-ba2c071fe16c_Name">
    <vt:lpwstr>HIPAA</vt:lpwstr>
  </property>
  <property fmtid="{D5CDD505-2E9C-101B-9397-08002B2CF9AE}" pid="7" name="MSIP_Label_9a9908dd-f1b8-44a9-abb7-ba2c071fe16c_SiteId">
    <vt:lpwstr>eacd16bf-dc0e-44db-8e3f-be370c71feca</vt:lpwstr>
  </property>
  <property fmtid="{D5CDD505-2E9C-101B-9397-08002B2CF9AE}" pid="8" name="MSIP_Label_9a9908dd-f1b8-44a9-abb7-ba2c071fe16c_ActionId">
    <vt:lpwstr>4ce26ec3-12f4-4c79-9c5c-c84869787162</vt:lpwstr>
  </property>
  <property fmtid="{D5CDD505-2E9C-101B-9397-08002B2CF9AE}" pid="9" name="MSIP_Label_9a9908dd-f1b8-44a9-abb7-ba2c071fe16c_ContentBits">
    <vt:lpwstr>4</vt:lpwstr>
  </property>
  <property fmtid="{D5CDD505-2E9C-101B-9397-08002B2CF9AE}" pid="10" name="MSIP_Label_9a9908dd-f1b8-44a9-abb7-ba2c071fe16c_Tag">
    <vt:lpwstr>10, 3, 0, 1</vt:lpwstr>
  </property>
</Properties>
</file>